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29.jpeg" ContentType="image/jpeg"/>
  <Override PartName="/xl/media/image7.jpeg" ContentType="image/jpeg"/>
  <Override PartName="/xl/media/image28.jpeg" ContentType="image/jpeg"/>
  <Override PartName="/xl/media/image6.jpeg" ContentType="image/jpeg"/>
  <Override PartName="/xl/media/image27.jpeg" ContentType="image/jpeg"/>
  <Override PartName="/xl/media/image5.jpeg" ContentType="image/jpeg"/>
  <Override PartName="/xl/media/image26.jpeg" ContentType="image/jpeg"/>
  <Override PartName="/xl/media/image4.jpeg" ContentType="image/jpeg"/>
  <Override PartName="/xl/media/image25.jpeg" ContentType="image/jpeg"/>
  <Override PartName="/xl/media/image3.jpeg" ContentType="image/jpeg"/>
  <Override PartName="/xl/media/image24.jpeg" ContentType="image/jpeg"/>
  <Override PartName="/xl/media/image2.jpeg" ContentType="image/jpeg"/>
  <Override PartName="/xl/media/image23.jpeg" ContentType="image/jpeg"/>
  <Override PartName="/xl/media/image22.jpeg" ContentType="image/jpeg"/>
  <Override PartName="/xl/media/image21.jpeg" ContentType="image/jpeg"/>
  <Override PartName="/xl/media/image19.jpeg" ContentType="image/jpeg"/>
  <Override PartName="/xl/media/image20.jpeg" ContentType="image/jpeg"/>
  <Override PartName="/xl/media/image18.jpeg" ContentType="image/jpeg"/>
  <Override PartName="/xl/media/image17.jpeg" ContentType="image/jpeg"/>
  <Override PartName="/xl/media/image1.png" ContentType="image/png"/>
  <Override PartName="/xl/media/image16.jpeg" ContentType="image/jpeg"/>
  <Override PartName="/xl/media/image35.jpeg" ContentType="image/jpeg"/>
  <Override PartName="/xl/media/image36.jpeg" ContentType="image/jpeg"/>
  <Override PartName="/xl/media/image37.jpeg" ContentType="image/jpeg"/>
  <Override PartName="/xl/media/image38.jpeg" ContentType="image/jpeg"/>
  <Override PartName="/xl/media/image40.jpeg" ContentType="image/jpeg"/>
  <Override PartName="/xl/media/image41.jpeg" ContentType="image/jpeg"/>
  <Override PartName="/xl/media/image39.jpeg" ContentType="image/jpeg"/>
  <Override PartName="/xl/media/image42.jpeg" ContentType="image/jpeg"/>
  <Override PartName="/xl/media/image43.jpeg" ContentType="image/jpeg"/>
  <Override PartName="/xl/media/image44.jpeg" ContentType="image/jpeg"/>
  <Override PartName="/xl/media/image45.jpeg" ContentType="image/jpeg"/>
  <Override PartName="/xl/media/image46.jpeg" ContentType="image/jpeg"/>
  <Override PartName="/xl/media/image8.jpeg" ContentType="image/jpeg"/>
  <Override PartName="/xl/media/image50.jpeg" ContentType="image/jpeg"/>
  <Override PartName="/xl/media/image13.jpeg" ContentType="image/jpeg"/>
  <Override PartName="/xl/media/image11.jpeg" ContentType="image/jpeg"/>
  <Override PartName="/xl/media/image48.jpeg" ContentType="image/jpeg"/>
  <Override PartName="/xl/media/image34.jpeg" ContentType="image/jpeg"/>
  <Override PartName="/xl/media/image33.jpeg" ContentType="image/jpeg"/>
  <Override PartName="/xl/media/image32.jpeg" ContentType="image/jpeg"/>
  <Override PartName="/xl/media/image31.jpeg" ContentType="image/jpeg"/>
  <Override PartName="/xl/media/image30.jpeg" ContentType="image/jpeg"/>
  <Override PartName="/xl/media/image9.jpeg" ContentType="image/jpeg"/>
  <Override PartName="/xl/media/image10.jpeg" ContentType="image/jpeg"/>
  <Override PartName="/xl/media/image47.jpeg" ContentType="image/jpeg"/>
  <Override PartName="/xl/media/image12.jpeg" ContentType="image/jpeg"/>
  <Override PartName="/xl/media/image49.jpeg" ContentType="image/jpeg"/>
  <Override PartName="/xl/media/image14.jpeg" ContentType="image/jpeg"/>
  <Override PartName="/xl/media/image15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" sheetId="1" state="visible" r:id="rId3"/>
  </sheets>
  <definedNames>
    <definedName function="false" hidden="false" localSheetId="0" name="_xlnm.Print_Area" vbProcedure="false">Order!$A$1:$Z$91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<sst xmlns="http://schemas.openxmlformats.org/spreadsheetml/2006/main" count="209" uniqueCount="133">
  <si>
    <t xml:space="preserve">Date</t>
  </si>
  <si>
    <t xml:space="preserve">ORDER SUMMARY</t>
  </si>
  <si>
    <t xml:space="preserve">ORDER SHEET 2027</t>
  </si>
  <si>
    <t xml:space="preserve">Customer</t>
  </si>
  <si>
    <t xml:space="preserve">Sets</t>
  </si>
  <si>
    <t xml:space="preserve">Climbing holds · Fantasy Sets · FastJugs</t>
  </si>
  <si>
    <t xml:space="preserve">Contact person</t>
  </si>
  <si>
    <t xml:space="preserve">Holds</t>
  </si>
  <si>
    <t xml:space="preserve">Address</t>
  </si>
  <si>
    <t xml:space="preserve">Weight (kg)</t>
  </si>
  <si>
    <t xml:space="preserve">www.peakaboo.de</t>
  </si>
  <si>
    <t xml:space="preserve">Phone</t>
  </si>
  <si>
    <t xml:space="preserve">Net total</t>
  </si>
  <si>
    <t xml:space="preserve">Email</t>
  </si>
  <si>
    <t xml:space="preserve">prices net, excl. VAT &amp; shipping</t>
  </si>
  <si>
    <t xml:space="preserve">Product</t>
  </si>
  <si>
    <t xml:space="preserve">Photo</t>
  </si>
  <si>
    <t xml:space="preserve">Type</t>
  </si>
  <si>
    <t xml:space="preserve">Size</t>
  </si>
  <si>
    <t xml:space="preserve">Holds
per set</t>
  </si>
  <si>
    <t xml:space="preserve">kg
per set</t>
  </si>
  <si>
    <t xml:space="preserve">Price
per set</t>
  </si>
  <si>
    <t xml:space="preserve">White
RAL 9001</t>
  </si>
  <si>
    <t xml:space="preserve">Yellow Fluo
RAL 1026</t>
  </si>
  <si>
    <t xml:space="preserve">Yellow
RAL 1023</t>
  </si>
  <si>
    <t xml:space="preserve">Orange
RAL 2011</t>
  </si>
  <si>
    <t xml:space="preserve">Orange Fluo
RAL 2008</t>
  </si>
  <si>
    <t xml:space="preserve">Red
RAL 3020</t>
  </si>
  <si>
    <t xml:space="preserve">Pink Fluo
RAL 4003</t>
  </si>
  <si>
    <t xml:space="preserve">Violet
RAL 4008</t>
  </si>
  <si>
    <t xml:space="preserve">Purple
NCS 4050-R60B</t>
  </si>
  <si>
    <t xml:space="preserve">Blue
RAL 5015</t>
  </si>
  <si>
    <t xml:space="preserve">Mint
RAL 6027</t>
  </si>
  <si>
    <t xml:space="preserve">Green Fluo
RAL 6018</t>
  </si>
  <si>
    <t xml:space="preserve">Green
RAL 6037</t>
  </si>
  <si>
    <t xml:space="preserve">Black
RAL 9004</t>
  </si>
  <si>
    <t xml:space="preserve">Light Grey
RAL 7038</t>
  </si>
  <si>
    <t xml:space="preserve">Weight
kg</t>
  </si>
  <si>
    <t xml:space="preserve">Total
(net)</t>
  </si>
  <si>
    <t xml:space="preserve">PEAK-A-BOO FANTASY SETS</t>
  </si>
  <si>
    <t xml:space="preserve">Bella Dolomiti</t>
  </si>
  <si>
    <t xml:space="preserve">Set</t>
  </si>
  <si>
    <t xml:space="preserve">S/M/L</t>
  </si>
  <si>
    <t xml:space="preserve">Busta Move</t>
  </si>
  <si>
    <t xml:space="preserve">Pockets Bundle</t>
  </si>
  <si>
    <t xml:space="preserve">Pockets</t>
  </si>
  <si>
    <t xml:space="preserve">XL</t>
  </si>
  <si>
    <t xml:space="preserve">Features Bundle</t>
  </si>
  <si>
    <t xml:space="preserve">Jugs</t>
  </si>
  <si>
    <t xml:space="preserve">Pumpkin</t>
  </si>
  <si>
    <t xml:space="preserve">3 Amigos</t>
  </si>
  <si>
    <t xml:space="preserve">L</t>
  </si>
  <si>
    <t xml:space="preserve">Garda</t>
  </si>
  <si>
    <t xml:space="preserve">Eye of the Tiger</t>
  </si>
  <si>
    <t xml:space="preserve">XXL</t>
  </si>
  <si>
    <t xml:space="preserve">Moustache</t>
  </si>
  <si>
    <t xml:space="preserve">Ledge</t>
  </si>
  <si>
    <t xml:space="preserve">Abracadabra</t>
  </si>
  <si>
    <t xml:space="preserve">Pinch/Jug</t>
  </si>
  <si>
    <t xml:space="preserve">Tweak</t>
  </si>
  <si>
    <t xml:space="preserve">Angel</t>
  </si>
  <si>
    <t xml:space="preserve">The Epic Halfmoon</t>
  </si>
  <si>
    <t xml:space="preserve">Jug</t>
  </si>
  <si>
    <t xml:space="preserve">Take a chance on me</t>
  </si>
  <si>
    <t xml:space="preserve">Homies</t>
  </si>
  <si>
    <t xml:space="preserve">Tufalicious</t>
  </si>
  <si>
    <t xml:space="preserve">Juggy Tufas</t>
  </si>
  <si>
    <t xml:space="preserve">Ladders (Kinder)</t>
  </si>
  <si>
    <t xml:space="preserve">M/L</t>
  </si>
  <si>
    <t xml:space="preserve">Pinch me I'm dreaming</t>
  </si>
  <si>
    <t xml:space="preserve">Pinches</t>
  </si>
  <si>
    <t xml:space="preserve">Kickstart my heart</t>
  </si>
  <si>
    <t xml:space="preserve">Crimps/Jugs</t>
  </si>
  <si>
    <t xml:space="preserve">Pinscars</t>
  </si>
  <si>
    <t xml:space="preserve">Edges</t>
  </si>
  <si>
    <t xml:space="preserve">I'm still standing</t>
  </si>
  <si>
    <t xml:space="preserve">Foot/Crimp</t>
  </si>
  <si>
    <t xml:space="preserve">S/M</t>
  </si>
  <si>
    <t xml:space="preserve">Smile and Wave</t>
  </si>
  <si>
    <t xml:space="preserve">Footholds</t>
  </si>
  <si>
    <t xml:space="preserve">S</t>
  </si>
  <si>
    <t xml:space="preserve">FASTJUGS</t>
  </si>
  <si>
    <t xml:space="preserve">Official FastJugs distributor for Germany</t>
  </si>
  <si>
    <t xml:space="preserve">Heart Valley 2.1</t>
  </si>
  <si>
    <t xml:space="preserve">–</t>
  </si>
  <si>
    <t xml:space="preserve">Heart Valley 2.2</t>
  </si>
  <si>
    <t xml:space="preserve">Heart Valley 2.3</t>
  </si>
  <si>
    <t xml:space="preserve">Heart Valley 2.4</t>
  </si>
  <si>
    <t xml:space="preserve">Heart Valley 2.5</t>
  </si>
  <si>
    <t xml:space="preserve">Heart Valley 2.6</t>
  </si>
  <si>
    <t xml:space="preserve">Heart Valley 2.7</t>
  </si>
  <si>
    <t xml:space="preserve">Heart Valley 2.8</t>
  </si>
  <si>
    <t xml:space="preserve">Heart Valley 2.9</t>
  </si>
  <si>
    <t xml:space="preserve">Heart Valley 2.10</t>
  </si>
  <si>
    <t xml:space="preserve">XS</t>
  </si>
  <si>
    <t xml:space="preserve">Heart Valley 2.11</t>
  </si>
  <si>
    <t xml:space="preserve">Heart Valley 2.12</t>
  </si>
  <si>
    <t xml:space="preserve">Clover Field 1.1</t>
  </si>
  <si>
    <t xml:space="preserve">Clover Field 1.2</t>
  </si>
  <si>
    <t xml:space="preserve">Clover Field 1.3</t>
  </si>
  <si>
    <t xml:space="preserve">Clover Field 1.4</t>
  </si>
  <si>
    <t xml:space="preserve">Clover Field 1.5</t>
  </si>
  <si>
    <t xml:space="preserve">TOTAL</t>
  </si>
  <si>
    <t xml:space="preserve">How to order: enter the number of SETS you want in each colour (yellow cells). Everything else calculates automatically.</t>
  </si>
  <si>
    <t xml:space="preserve">Weights for FastJugs sets are not listed yet, so the weight total covers Fantasy Sets only.</t>
  </si>
  <si>
    <t xml:space="preserve">Colours on screen are approximate. Please go by the RAL/NCS code.</t>
  </si>
  <si>
    <t xml:space="preserve">Click a product name to jump to all its photos further down this sheet.</t>
  </si>
  <si>
    <t xml:space="preserve">Notes / delivery instructions</t>
  </si>
  <si>
    <t xml:space="preserve">PRODUCT PHOTOS</t>
  </si>
  <si>
    <t xml:space="preserve">↑ back to order</t>
  </si>
  <si>
    <t xml:space="preserve">BELLA DOLOMITI
Set · size S/M/L
19 holds · 15,00 kg
255,00 €</t>
  </si>
  <si>
    <t xml:space="preserve">BUSTA MOVE
Set · size S/M/L
24 holds · 8,80 kg
175,00 €</t>
  </si>
  <si>
    <t xml:space="preserve">POCKETS BUNDLE
Pockets · size XL
6 holds · 17,35 kg
340,00 €</t>
  </si>
  <si>
    <t xml:space="preserve">FEATURES BUNDLE
Jugs · size XL
5 holds · 16,90 kg
420,00 €</t>
  </si>
  <si>
    <t xml:space="preserve">PUMPKIN
Pockets · size XL
1 hold · 2,55 kg
55,00 €</t>
  </si>
  <si>
    <t xml:space="preserve">3 AMIGOS
Pockets · size L
3 holds · 2,85 kg
60,00 €</t>
  </si>
  <si>
    <t xml:space="preserve">GARDA
Pockets · size XL
1 hold · 4,05 kg
90,00 €</t>
  </si>
  <si>
    <t xml:space="preserve">EYE OF THE TIGER
Pockets · size XXL
1 hold · 7,90 kg
135,00 €</t>
  </si>
  <si>
    <t xml:space="preserve">MOUSTACHE
Ledge · size XL
1 hold · 3,55 kg
95,00 €</t>
  </si>
  <si>
    <t xml:space="preserve">ABRACADABRA
Pinch/Jug · size XL
1 hold · 3,85 kg
85,00 €</t>
  </si>
  <si>
    <t xml:space="preserve">TWEAK
Pinch/Jug · size XL
1 hold · 2,20 kg
60,00 €</t>
  </si>
  <si>
    <t xml:space="preserve">ANGEL
Ledge · size XL
1 hold · 3,50 kg
90,00 €</t>
  </si>
  <si>
    <t xml:space="preserve">THE EPIC HALFMOON
Jug · size XL
1 hold · 3,80 kg
90,00 €</t>
  </si>
  <si>
    <t xml:space="preserve">TAKE A CHANCE ON ME
Jugs · size XL
5 holds · 13,65 kg
200,00 €</t>
  </si>
  <si>
    <t xml:space="preserve">HOMIES
Jugs · size XL
3 holds · 5,25 kg
95,00 €</t>
  </si>
  <si>
    <t xml:space="preserve">TUFALICIOUS
Juggy Tufas · size XL
3 holds · 10,60 kg
190,00 €</t>
  </si>
  <si>
    <t xml:space="preserve">LADDERS (KINDER)
Jugs · size M/L
7 holds · 7,95 kg
125,00 €</t>
  </si>
  <si>
    <t xml:space="preserve">PINCH ME I'M DREAMING
Pinches · size L
4 holds · 6,30 kg
115,00 €</t>
  </si>
  <si>
    <t xml:space="preserve">KICKSTART MY HEART
Crimps/Jugs · size M/L
11 holds · 7,75 kg
120,00 €</t>
  </si>
  <si>
    <t xml:space="preserve">PINSCARS
Edges · size L
4 holds · 2,70 kg
70,00 €</t>
  </si>
  <si>
    <t xml:space="preserve">I'M STILL STANDING
Foot/Crimp · size S/M
11 holds · 2,75 kg
100,00 €</t>
  </si>
  <si>
    <t xml:space="preserve">SMILE AND WAVE
Footholds · size S
20 holds · 3,00 kg
95,00 €</t>
  </si>
  <si>
    <t xml:space="preserve">FastJugs sets: photos on request.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</si>
</sst>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\.mm\.yyyy"/>
    <numFmt numFmtId="166" formatCode="0"/>
    <numFmt numFmtId="167" formatCode="0.00&quot; kg&quot;"/>
    <numFmt numFmtId="168" formatCode="#,##0.00&quot; €&quot;"/>
    <numFmt numFmtId="169" formatCode="0.00;\-0.00;\–"/>
    <numFmt numFmtId="170" formatCode="0;\-0;;@"/>
    <numFmt numFmtId="171" formatCode="0;\-0;\–"/>
    <numFmt numFmtId="172" formatCode="#,##0.00&quot; €&quot;;\-#,##0.00&quot; €&quot;;\–"/>
    <numFmt numFmtId="173" formatCode="0;\-0;;"/>
    <numFmt numFmtId="174" formatCode="0.0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BDBDBD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9"/>
      <color rgb="FFFFD10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BDBDBD"/>
      <name val="Arial"/>
      <family val="0"/>
      <charset val="1"/>
    </font>
    <font>
      <sz val="10"/>
      <color rgb="FFFFD100"/>
      <name val="Arial"/>
      <family val="0"/>
      <charset val="1"/>
    </font>
    <font>
      <b val="true"/>
      <sz val="12"/>
      <color rgb="FFFFD100"/>
      <name val="Arial"/>
      <family val="0"/>
      <charset val="1"/>
    </font>
    <font>
      <i val="true"/>
      <sz val="8"/>
      <color rgb="FF8A8A8A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8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0000CC"/>
      <name val="Arial"/>
      <family val="0"/>
      <charset val="1"/>
    </font>
    <font>
      <i val="true"/>
      <sz val="8"/>
      <color rgb="FFBDBDBD"/>
      <name val="Arial"/>
      <family val="0"/>
      <charset val="1"/>
    </font>
    <font>
      <sz val="10"/>
      <color rgb="FFAAAAAA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6B6B6B"/>
      <name val="Arial"/>
      <family val="0"/>
      <charset val="1"/>
    </font>
    <font>
      <sz val="9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u val="single"/>
      <sz val="9"/>
      <color rgb="FFFFD100"/>
      <name val="Arial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111111"/>
        <bgColor rgb="FF1A1A1A"/>
      </patternFill>
    </fill>
    <fill>
      <patternFill patternType="solid">
        <fgColor rgb="FFFFFFFF"/>
        <bgColor rgb="FFF5F5F5"/>
      </patternFill>
    </fill>
    <fill>
      <patternFill patternType="solid">
        <fgColor rgb="FFFFD100"/>
        <bgColor rgb="FFF7B500"/>
      </patternFill>
    </fill>
    <fill>
      <patternFill patternType="solid">
        <fgColor rgb="FFE9E0D2"/>
        <bgColor rgb="FFD6D6D6"/>
      </patternFill>
    </fill>
    <fill>
      <patternFill patternType="solid">
        <fgColor rgb="FFFFFF00"/>
        <bgColor rgb="FFFFFF00"/>
      </patternFill>
    </fill>
    <fill>
      <patternFill patternType="solid">
        <fgColor rgb="FFF7B500"/>
        <bgColor rgb="FFFFD100"/>
      </patternFill>
    </fill>
    <fill>
      <patternFill patternType="solid">
        <fgColor rgb="FFEC7C26"/>
        <bgColor rgb="FFF36F21"/>
      </patternFill>
    </fill>
    <fill>
      <patternFill patternType="solid">
        <fgColor rgb="FFF36F21"/>
        <bgColor rgb="FFEC7C26"/>
      </patternFill>
    </fill>
    <fill>
      <patternFill patternType="solid">
        <fgColor rgb="FFCC0605"/>
        <bgColor rgb="FF800000"/>
      </patternFill>
    </fill>
    <fill>
      <patternFill patternType="solid">
        <fgColor rgb="FFDE4C8A"/>
        <bgColor rgb="FF924E7D"/>
      </patternFill>
    </fill>
    <fill>
      <patternFill patternType="solid">
        <fgColor rgb="FF924E7D"/>
        <bgColor rgb="FF6B6B6B"/>
      </patternFill>
    </fill>
    <fill>
      <patternFill patternType="solid">
        <fgColor rgb="FF514A8E"/>
        <bgColor rgb="FF6B6B6B"/>
      </patternFill>
    </fill>
    <fill>
      <patternFill patternType="solid">
        <fgColor rgb="FF2271B3"/>
        <bgColor rgb="FF008080"/>
      </patternFill>
    </fill>
    <fill>
      <patternFill patternType="solid">
        <fgColor rgb="FF7EBAB5"/>
        <bgColor rgb="FFAAAAAA"/>
      </patternFill>
    </fill>
    <fill>
      <patternFill patternType="solid">
        <fgColor rgb="FF57A639"/>
        <bgColor rgb="FF808000"/>
      </patternFill>
    </fill>
    <fill>
      <patternFill patternType="solid">
        <fgColor rgb="FF008F39"/>
        <bgColor rgb="FF008080"/>
      </patternFill>
    </fill>
    <fill>
      <patternFill patternType="solid">
        <fgColor rgb="FF282828"/>
        <bgColor rgb="FF2B2B2B"/>
      </patternFill>
    </fill>
    <fill>
      <patternFill patternType="solid">
        <fgColor rgb="FFB5B8B1"/>
        <bgColor rgb="FFBDBDBD"/>
      </patternFill>
    </fill>
    <fill>
      <patternFill patternType="solid">
        <fgColor rgb="FF2B2B2B"/>
        <bgColor rgb="FF282828"/>
      </patternFill>
    </fill>
    <fill>
      <patternFill patternType="solid">
        <fgColor rgb="FFFFF8DC"/>
        <bgColor rgb="FFF5F5F5"/>
      </patternFill>
    </fill>
    <fill>
      <patternFill patternType="solid">
        <fgColor rgb="FFF5F5F5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 diagonalUp="false" diagonalDown="false">
      <left/>
      <right/>
      <top/>
      <bottom style="thin">
        <color rgb="FF9E9E9E"/>
      </bottom>
      <diagonal/>
    </border>
    <border diagonalUp="false" diagonalDown="false">
      <left style="thin">
        <color rgb="FF111111"/>
      </left>
      <right/>
      <top style="thin">
        <color rgb="FF111111"/>
      </top>
      <bottom style="thin">
        <color rgb="FF111111"/>
      </bottom>
      <diagonal/>
    </border>
    <border diagonalUp="false" diagonalDown="false">
      <left style="thin">
        <color rgb="FFFFD100"/>
      </left>
      <right style="thin">
        <color rgb="FFFFD100"/>
      </right>
      <top style="thin">
        <color rgb="FFFFD100"/>
      </top>
      <bottom style="thin">
        <color rgb="FFFFD100"/>
      </bottom>
      <diagonal/>
    </border>
    <border diagonalUp="false" diagonalDown="false">
      <left style="hair">
        <color rgb="FFFFFFFF"/>
      </left>
      <right style="hair">
        <color rgb="FFFFFFFF"/>
      </right>
      <top style="thin">
        <color rgb="FFBDBDBD"/>
      </top>
      <bottom style="thin">
        <color rgb="FFBDBDBD"/>
      </bottom>
      <diagonal/>
    </border>
    <border diagonalUp="false" diagonalDown="false">
      <left style="hair">
        <color rgb="FFFFFFFF"/>
      </left>
      <right style="hair">
        <color rgb="FFFFFFFF"/>
      </right>
      <top/>
      <bottom/>
      <diagonal/>
    </border>
    <border diagonalUp="false" diagonalDown="false">
      <left/>
      <right/>
      <top/>
      <bottom style="medium">
        <color rgb="FF1A1A1A"/>
      </bottom>
      <diagonal/>
    </border>
    <border diagonalUp="false" diagonalDown="false"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 diagonalUp="false" diagonalDown="false">
      <left/>
      <right/>
      <top/>
      <bottom style="thin">
        <color rgb="FFD6D6D6"/>
      </bottom>
      <diagonal/>
    </border>
    <border diagonalUp="false" diagonalDown="false">
      <left style="thin">
        <color rgb="FFD6D6D6"/>
      </left>
      <right style="thin">
        <color rgb="FFD6D6D6"/>
      </right>
      <top style="thin">
        <color rgb="FFD6D6D6"/>
      </top>
      <bottom style="thin">
        <color rgb="FFD6D6D6"/>
      </bottom>
      <diagonal/>
    </border>
    <border diagonalUp="false" diagonalDown="false">
      <left/>
      <right/>
      <top style="medium">
        <color rgb="FF1A1A1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6" fillId="2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2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21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2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5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3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2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0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1" borderId="1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4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E680"/>
        </patternFill>
      </fill>
    </dxf>
  </dxfs>
  <colors>
    <indexedColors>
      <rgbColor rgb="FF000000"/>
      <rgbColor rgb="FFFFFFFF"/>
      <rgbColor rgb="FFCC0605"/>
      <rgbColor rgb="FF00FF00"/>
      <rgbColor rgb="FF0000CC"/>
      <rgbColor rgb="FFFFFF00"/>
      <rgbColor rgb="FFFF00FF"/>
      <rgbColor rgb="FF00FFFF"/>
      <rgbColor rgb="FF800000"/>
      <rgbColor rgb="FF008F39"/>
      <rgbColor rgb="FF000080"/>
      <rgbColor rgb="FF808000"/>
      <rgbColor rgb="FF800080"/>
      <rgbColor rgb="FF008080"/>
      <rgbColor rgb="FFBDBDBD"/>
      <rgbColor rgb="FF8A8A8A"/>
      <rgbColor rgb="FFAAAAAA"/>
      <rgbColor rgb="FF924E7D"/>
      <rgbColor rgb="FFFFF8DC"/>
      <rgbColor rgb="FFF5F5F5"/>
      <rgbColor rgb="FF660066"/>
      <rgbColor rgb="FFEC7C26"/>
      <rgbColor rgb="FF2271B3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80"/>
      <rgbColor rgb="FF7EBAB5"/>
      <rgbColor rgb="FFFF99CC"/>
      <rgbColor rgb="FFB5B8B1"/>
      <rgbColor rgb="FFE9E0D2"/>
      <rgbColor rgb="FF3366FF"/>
      <rgbColor rgb="FF33CCCC"/>
      <rgbColor rgb="FF99CC00"/>
      <rgbColor rgb="FFFFD100"/>
      <rgbColor rgb="FFF7B500"/>
      <rgbColor rgb="FFF36F21"/>
      <rgbColor rgb="FF6B6B6B"/>
      <rgbColor rgb="FF9E9E9E"/>
      <rgbColor rgb="FF111111"/>
      <rgbColor rgb="FF57A639"/>
      <rgbColor rgb="FF1A1A1A"/>
      <rgbColor rgb="FF282828"/>
      <rgbColor rgb="FF993300"/>
      <rgbColor rgb="FFDE4C8A"/>
      <rgbColor rgb="FF514A8E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.jpeg"/><Relationship Id="rId25" Type="http://schemas.openxmlformats.org/officeDocument/2006/relationships/image" Target="../media/image24.jpeg"/><Relationship Id="rId26" Type="http://schemas.openxmlformats.org/officeDocument/2006/relationships/image" Target="../media/image3.jpeg"/><Relationship Id="rId27" Type="http://schemas.openxmlformats.org/officeDocument/2006/relationships/image" Target="../media/image25.jpeg"/><Relationship Id="rId28" Type="http://schemas.openxmlformats.org/officeDocument/2006/relationships/image" Target="../media/image4.jpeg"/><Relationship Id="rId29" Type="http://schemas.openxmlformats.org/officeDocument/2006/relationships/image" Target="../media/image5.jpeg"/><Relationship Id="rId30" Type="http://schemas.openxmlformats.org/officeDocument/2006/relationships/image" Target="../media/image6.jpeg"/><Relationship Id="rId31" Type="http://schemas.openxmlformats.org/officeDocument/2006/relationships/image" Target="../media/image26.jpeg"/><Relationship Id="rId32" Type="http://schemas.openxmlformats.org/officeDocument/2006/relationships/image" Target="../media/image7.jpeg"/><Relationship Id="rId33" Type="http://schemas.openxmlformats.org/officeDocument/2006/relationships/image" Target="../media/image27.jpeg"/><Relationship Id="rId34" Type="http://schemas.openxmlformats.org/officeDocument/2006/relationships/image" Target="../media/image8.jpeg"/><Relationship Id="rId35" Type="http://schemas.openxmlformats.org/officeDocument/2006/relationships/image" Target="../media/image28.jpeg"/><Relationship Id="rId36" Type="http://schemas.openxmlformats.org/officeDocument/2006/relationships/image" Target="../media/image9.jpeg"/><Relationship Id="rId37" Type="http://schemas.openxmlformats.org/officeDocument/2006/relationships/image" Target="../media/image29.jpeg"/><Relationship Id="rId38" Type="http://schemas.openxmlformats.org/officeDocument/2006/relationships/image" Target="../media/image10.jpeg"/><Relationship Id="rId39" Type="http://schemas.openxmlformats.org/officeDocument/2006/relationships/image" Target="../media/image30.jpeg"/><Relationship Id="rId40" Type="http://schemas.openxmlformats.org/officeDocument/2006/relationships/image" Target="../media/image11.jpeg"/><Relationship Id="rId41" Type="http://schemas.openxmlformats.org/officeDocument/2006/relationships/image" Target="../media/image31.jpeg"/><Relationship Id="rId42" Type="http://schemas.openxmlformats.org/officeDocument/2006/relationships/image" Target="../media/image12.jpeg"/><Relationship Id="rId43" Type="http://schemas.openxmlformats.org/officeDocument/2006/relationships/image" Target="../media/image32.jpeg"/><Relationship Id="rId44" Type="http://schemas.openxmlformats.org/officeDocument/2006/relationships/image" Target="../media/image13.jpeg"/><Relationship Id="rId45" Type="http://schemas.openxmlformats.org/officeDocument/2006/relationships/image" Target="../media/image33.jpeg"/><Relationship Id="rId46" Type="http://schemas.openxmlformats.org/officeDocument/2006/relationships/image" Target="../media/image14.jpeg"/><Relationship Id="rId47" Type="http://schemas.openxmlformats.org/officeDocument/2006/relationships/image" Target="../media/image34.jpeg"/><Relationship Id="rId48" Type="http://schemas.openxmlformats.org/officeDocument/2006/relationships/image" Target="../media/image15.jpeg"/><Relationship Id="rId49" Type="http://schemas.openxmlformats.org/officeDocument/2006/relationships/image" Target="../media/image35.jpeg"/><Relationship Id="rId50" Type="http://schemas.openxmlformats.org/officeDocument/2006/relationships/image" Target="../media/image16.jpeg"/><Relationship Id="rId51" Type="http://schemas.openxmlformats.org/officeDocument/2006/relationships/image" Target="../media/image36.jpeg"/><Relationship Id="rId52" Type="http://schemas.openxmlformats.org/officeDocument/2006/relationships/image" Target="../media/image17.jpeg"/><Relationship Id="rId53" Type="http://schemas.openxmlformats.org/officeDocument/2006/relationships/image" Target="../media/image37.jpeg"/><Relationship Id="rId54" Type="http://schemas.openxmlformats.org/officeDocument/2006/relationships/image" Target="../media/image38.jpeg"/><Relationship Id="rId55" Type="http://schemas.openxmlformats.org/officeDocument/2006/relationships/image" Target="../media/image39.jpeg"/><Relationship Id="rId56" Type="http://schemas.openxmlformats.org/officeDocument/2006/relationships/image" Target="../media/image40.jpeg"/><Relationship Id="rId57" Type="http://schemas.openxmlformats.org/officeDocument/2006/relationships/image" Target="../media/image41.jpeg"/><Relationship Id="rId58" Type="http://schemas.openxmlformats.org/officeDocument/2006/relationships/image" Target="../media/image18.jpeg"/><Relationship Id="rId59" Type="http://schemas.openxmlformats.org/officeDocument/2006/relationships/image" Target="../media/image42.jpeg"/><Relationship Id="rId60" Type="http://schemas.openxmlformats.org/officeDocument/2006/relationships/image" Target="../media/image43.jpeg"/><Relationship Id="rId61" Type="http://schemas.openxmlformats.org/officeDocument/2006/relationships/image" Target="../media/image19.jpeg"/><Relationship Id="rId62" Type="http://schemas.openxmlformats.org/officeDocument/2006/relationships/image" Target="../media/image44.jpeg"/><Relationship Id="rId63" Type="http://schemas.openxmlformats.org/officeDocument/2006/relationships/image" Target="../media/image20.jpeg"/><Relationship Id="rId64" Type="http://schemas.openxmlformats.org/officeDocument/2006/relationships/image" Target="../media/image45.jpeg"/><Relationship Id="rId65" Type="http://schemas.openxmlformats.org/officeDocument/2006/relationships/image" Target="../media/image46.jpeg"/><Relationship Id="rId66" Type="http://schemas.openxmlformats.org/officeDocument/2006/relationships/image" Target="../media/image21.jpeg"/><Relationship Id="rId67" Type="http://schemas.openxmlformats.org/officeDocument/2006/relationships/image" Target="../media/image47.jpeg"/><Relationship Id="rId68" Type="http://schemas.openxmlformats.org/officeDocument/2006/relationships/image" Target="../media/image48.jpeg"/><Relationship Id="rId69" Type="http://schemas.openxmlformats.org/officeDocument/2006/relationships/image" Target="../media/image22.jpeg"/><Relationship Id="rId70" Type="http://schemas.openxmlformats.org/officeDocument/2006/relationships/image" Target="../media/image49.jpeg"/><Relationship Id="rId71" Type="http://schemas.openxmlformats.org/officeDocument/2006/relationships/image" Target="../media/image23.jpeg"/><Relationship Id="rId72" Type="http://schemas.openxmlformats.org/officeDocument/2006/relationships/image" Target="../media/image50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123480</xdr:colOff>
      <xdr:row>4</xdr:row>
      <xdr:rowOff>161640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238120" cy="1114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10</xdr:row>
      <xdr:rowOff>38160</xdr:rowOff>
    </xdr:from>
    <xdr:to>
      <xdr:col>1</xdr:col>
      <xdr:colOff>790200</xdr:colOff>
      <xdr:row>10</xdr:row>
      <xdr:rowOff>742680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2200320" y="310536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11</xdr:row>
      <xdr:rowOff>85680</xdr:rowOff>
    </xdr:from>
    <xdr:to>
      <xdr:col>1</xdr:col>
      <xdr:colOff>790200</xdr:colOff>
      <xdr:row>11</xdr:row>
      <xdr:rowOff>694800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2200320" y="3933720"/>
          <a:ext cx="704520" cy="60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12</xdr:row>
      <xdr:rowOff>38160</xdr:rowOff>
    </xdr:from>
    <xdr:to>
      <xdr:col>1</xdr:col>
      <xdr:colOff>790200</xdr:colOff>
      <xdr:row>12</xdr:row>
      <xdr:rowOff>742680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2200320" y="466740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13</xdr:row>
      <xdr:rowOff>38160</xdr:rowOff>
    </xdr:from>
    <xdr:to>
      <xdr:col>1</xdr:col>
      <xdr:colOff>790200</xdr:colOff>
      <xdr:row>13</xdr:row>
      <xdr:rowOff>742680</xdr:rowOff>
    </xdr:to>
    <xdr:pic>
      <xdr:nvPicPr>
        <xdr:cNvPr id="4" name="Image 5" descr="Picture"/>
        <xdr:cNvPicPr/>
      </xdr:nvPicPr>
      <xdr:blipFill>
        <a:blip r:embed="rId5"/>
        <a:stretch/>
      </xdr:blipFill>
      <xdr:spPr>
        <a:xfrm>
          <a:off x="2200320" y="54482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14</xdr:row>
      <xdr:rowOff>38160</xdr:rowOff>
    </xdr:from>
    <xdr:to>
      <xdr:col>1</xdr:col>
      <xdr:colOff>790200</xdr:colOff>
      <xdr:row>14</xdr:row>
      <xdr:rowOff>742680</xdr:rowOff>
    </xdr:to>
    <xdr:pic>
      <xdr:nvPicPr>
        <xdr:cNvPr id="5" name="Image 6" descr="Picture"/>
        <xdr:cNvPicPr/>
      </xdr:nvPicPr>
      <xdr:blipFill>
        <a:blip r:embed="rId6"/>
        <a:stretch/>
      </xdr:blipFill>
      <xdr:spPr>
        <a:xfrm>
          <a:off x="2200320" y="62294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15</xdr:row>
      <xdr:rowOff>38160</xdr:rowOff>
    </xdr:from>
    <xdr:to>
      <xdr:col>1</xdr:col>
      <xdr:colOff>790200</xdr:colOff>
      <xdr:row>15</xdr:row>
      <xdr:rowOff>742680</xdr:rowOff>
    </xdr:to>
    <xdr:pic>
      <xdr:nvPicPr>
        <xdr:cNvPr id="6" name="Image 7" descr="Picture"/>
        <xdr:cNvPicPr/>
      </xdr:nvPicPr>
      <xdr:blipFill>
        <a:blip r:embed="rId7"/>
        <a:stretch/>
      </xdr:blipFill>
      <xdr:spPr>
        <a:xfrm>
          <a:off x="2200320" y="70106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16</xdr:row>
      <xdr:rowOff>38160</xdr:rowOff>
    </xdr:from>
    <xdr:to>
      <xdr:col>1</xdr:col>
      <xdr:colOff>790200</xdr:colOff>
      <xdr:row>16</xdr:row>
      <xdr:rowOff>742680</xdr:rowOff>
    </xdr:to>
    <xdr:pic>
      <xdr:nvPicPr>
        <xdr:cNvPr id="7" name="Image 8" descr="Picture"/>
        <xdr:cNvPicPr/>
      </xdr:nvPicPr>
      <xdr:blipFill>
        <a:blip r:embed="rId8"/>
        <a:stretch/>
      </xdr:blipFill>
      <xdr:spPr>
        <a:xfrm>
          <a:off x="2200320" y="779148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17</xdr:row>
      <xdr:rowOff>38160</xdr:rowOff>
    </xdr:from>
    <xdr:to>
      <xdr:col>1</xdr:col>
      <xdr:colOff>790200</xdr:colOff>
      <xdr:row>17</xdr:row>
      <xdr:rowOff>742680</xdr:rowOff>
    </xdr:to>
    <xdr:pic>
      <xdr:nvPicPr>
        <xdr:cNvPr id="8" name="Image 9" descr="Picture"/>
        <xdr:cNvPicPr/>
      </xdr:nvPicPr>
      <xdr:blipFill>
        <a:blip r:embed="rId9"/>
        <a:stretch/>
      </xdr:blipFill>
      <xdr:spPr>
        <a:xfrm>
          <a:off x="2200320" y="857268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18</xdr:row>
      <xdr:rowOff>38160</xdr:rowOff>
    </xdr:from>
    <xdr:to>
      <xdr:col>1</xdr:col>
      <xdr:colOff>790200</xdr:colOff>
      <xdr:row>18</xdr:row>
      <xdr:rowOff>742680</xdr:rowOff>
    </xdr:to>
    <xdr:pic>
      <xdr:nvPicPr>
        <xdr:cNvPr id="9" name="Image 10" descr="Picture"/>
        <xdr:cNvPicPr/>
      </xdr:nvPicPr>
      <xdr:blipFill>
        <a:blip r:embed="rId10"/>
        <a:stretch/>
      </xdr:blipFill>
      <xdr:spPr>
        <a:xfrm>
          <a:off x="2200320" y="935352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19</xdr:row>
      <xdr:rowOff>38160</xdr:rowOff>
    </xdr:from>
    <xdr:to>
      <xdr:col>1</xdr:col>
      <xdr:colOff>790200</xdr:colOff>
      <xdr:row>19</xdr:row>
      <xdr:rowOff>742680</xdr:rowOff>
    </xdr:to>
    <xdr:pic>
      <xdr:nvPicPr>
        <xdr:cNvPr id="10" name="Image 11" descr="Picture"/>
        <xdr:cNvPicPr/>
      </xdr:nvPicPr>
      <xdr:blipFill>
        <a:blip r:embed="rId11"/>
        <a:stretch/>
      </xdr:blipFill>
      <xdr:spPr>
        <a:xfrm>
          <a:off x="2200320" y="1013472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20</xdr:row>
      <xdr:rowOff>38160</xdr:rowOff>
    </xdr:from>
    <xdr:to>
      <xdr:col>1</xdr:col>
      <xdr:colOff>790200</xdr:colOff>
      <xdr:row>20</xdr:row>
      <xdr:rowOff>742680</xdr:rowOff>
    </xdr:to>
    <xdr:pic>
      <xdr:nvPicPr>
        <xdr:cNvPr id="11" name="Image 12" descr="Picture"/>
        <xdr:cNvPicPr/>
      </xdr:nvPicPr>
      <xdr:blipFill>
        <a:blip r:embed="rId12"/>
        <a:stretch/>
      </xdr:blipFill>
      <xdr:spPr>
        <a:xfrm>
          <a:off x="2200320" y="1091556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21</xdr:row>
      <xdr:rowOff>38160</xdr:rowOff>
    </xdr:from>
    <xdr:to>
      <xdr:col>1</xdr:col>
      <xdr:colOff>790200</xdr:colOff>
      <xdr:row>21</xdr:row>
      <xdr:rowOff>742680</xdr:rowOff>
    </xdr:to>
    <xdr:pic>
      <xdr:nvPicPr>
        <xdr:cNvPr id="12" name="Image 13" descr="Picture"/>
        <xdr:cNvPicPr/>
      </xdr:nvPicPr>
      <xdr:blipFill>
        <a:blip r:embed="rId13"/>
        <a:stretch/>
      </xdr:blipFill>
      <xdr:spPr>
        <a:xfrm>
          <a:off x="2200320" y="1169676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22</xdr:row>
      <xdr:rowOff>38160</xdr:rowOff>
    </xdr:from>
    <xdr:to>
      <xdr:col>1</xdr:col>
      <xdr:colOff>790200</xdr:colOff>
      <xdr:row>22</xdr:row>
      <xdr:rowOff>742680</xdr:rowOff>
    </xdr:to>
    <xdr:pic>
      <xdr:nvPicPr>
        <xdr:cNvPr id="13" name="Image 14" descr="Picture"/>
        <xdr:cNvPicPr/>
      </xdr:nvPicPr>
      <xdr:blipFill>
        <a:blip r:embed="rId14"/>
        <a:stretch/>
      </xdr:blipFill>
      <xdr:spPr>
        <a:xfrm>
          <a:off x="2200320" y="1247796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23</xdr:row>
      <xdr:rowOff>38160</xdr:rowOff>
    </xdr:from>
    <xdr:to>
      <xdr:col>1</xdr:col>
      <xdr:colOff>790200</xdr:colOff>
      <xdr:row>23</xdr:row>
      <xdr:rowOff>742680</xdr:rowOff>
    </xdr:to>
    <xdr:pic>
      <xdr:nvPicPr>
        <xdr:cNvPr id="14" name="Image 15" descr="Picture"/>
        <xdr:cNvPicPr/>
      </xdr:nvPicPr>
      <xdr:blipFill>
        <a:blip r:embed="rId15"/>
        <a:stretch/>
      </xdr:blipFill>
      <xdr:spPr>
        <a:xfrm>
          <a:off x="2200320" y="1325880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24</xdr:row>
      <xdr:rowOff>38160</xdr:rowOff>
    </xdr:from>
    <xdr:to>
      <xdr:col>1</xdr:col>
      <xdr:colOff>790200</xdr:colOff>
      <xdr:row>24</xdr:row>
      <xdr:rowOff>742680</xdr:rowOff>
    </xdr:to>
    <xdr:pic>
      <xdr:nvPicPr>
        <xdr:cNvPr id="15" name="Image 16" descr="Picture"/>
        <xdr:cNvPicPr/>
      </xdr:nvPicPr>
      <xdr:blipFill>
        <a:blip r:embed="rId16"/>
        <a:stretch/>
      </xdr:blipFill>
      <xdr:spPr>
        <a:xfrm>
          <a:off x="2200320" y="1404000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25</xdr:row>
      <xdr:rowOff>38160</xdr:rowOff>
    </xdr:from>
    <xdr:to>
      <xdr:col>1</xdr:col>
      <xdr:colOff>790200</xdr:colOff>
      <xdr:row>25</xdr:row>
      <xdr:rowOff>742680</xdr:rowOff>
    </xdr:to>
    <xdr:pic>
      <xdr:nvPicPr>
        <xdr:cNvPr id="16" name="Image 17" descr="Picture"/>
        <xdr:cNvPicPr/>
      </xdr:nvPicPr>
      <xdr:blipFill>
        <a:blip r:embed="rId17"/>
        <a:stretch/>
      </xdr:blipFill>
      <xdr:spPr>
        <a:xfrm>
          <a:off x="2200320" y="148208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26</xdr:row>
      <xdr:rowOff>38160</xdr:rowOff>
    </xdr:from>
    <xdr:to>
      <xdr:col>1</xdr:col>
      <xdr:colOff>790200</xdr:colOff>
      <xdr:row>26</xdr:row>
      <xdr:rowOff>742680</xdr:rowOff>
    </xdr:to>
    <xdr:pic>
      <xdr:nvPicPr>
        <xdr:cNvPr id="17" name="Image 18" descr="Picture"/>
        <xdr:cNvPicPr/>
      </xdr:nvPicPr>
      <xdr:blipFill>
        <a:blip r:embed="rId18"/>
        <a:stretch/>
      </xdr:blipFill>
      <xdr:spPr>
        <a:xfrm>
          <a:off x="2200320" y="156020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27</xdr:row>
      <xdr:rowOff>38160</xdr:rowOff>
    </xdr:from>
    <xdr:to>
      <xdr:col>1</xdr:col>
      <xdr:colOff>790200</xdr:colOff>
      <xdr:row>27</xdr:row>
      <xdr:rowOff>742680</xdr:rowOff>
    </xdr:to>
    <xdr:pic>
      <xdr:nvPicPr>
        <xdr:cNvPr id="18" name="Image 19" descr="Picture"/>
        <xdr:cNvPicPr/>
      </xdr:nvPicPr>
      <xdr:blipFill>
        <a:blip r:embed="rId19"/>
        <a:stretch/>
      </xdr:blipFill>
      <xdr:spPr>
        <a:xfrm>
          <a:off x="2200320" y="1638324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28</xdr:row>
      <xdr:rowOff>38160</xdr:rowOff>
    </xdr:from>
    <xdr:to>
      <xdr:col>1</xdr:col>
      <xdr:colOff>790200</xdr:colOff>
      <xdr:row>28</xdr:row>
      <xdr:rowOff>742680</xdr:rowOff>
    </xdr:to>
    <xdr:pic>
      <xdr:nvPicPr>
        <xdr:cNvPr id="19" name="Image 20" descr="Picture"/>
        <xdr:cNvPicPr/>
      </xdr:nvPicPr>
      <xdr:blipFill>
        <a:blip r:embed="rId20"/>
        <a:stretch/>
      </xdr:blipFill>
      <xdr:spPr>
        <a:xfrm>
          <a:off x="2200320" y="1716408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29</xdr:row>
      <xdr:rowOff>38160</xdr:rowOff>
    </xdr:from>
    <xdr:to>
      <xdr:col>1</xdr:col>
      <xdr:colOff>790200</xdr:colOff>
      <xdr:row>29</xdr:row>
      <xdr:rowOff>742680</xdr:rowOff>
    </xdr:to>
    <xdr:pic>
      <xdr:nvPicPr>
        <xdr:cNvPr id="20" name="Image 21" descr="Picture"/>
        <xdr:cNvPicPr/>
      </xdr:nvPicPr>
      <xdr:blipFill>
        <a:blip r:embed="rId21"/>
        <a:stretch/>
      </xdr:blipFill>
      <xdr:spPr>
        <a:xfrm>
          <a:off x="2200320" y="1794528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30</xdr:row>
      <xdr:rowOff>38160</xdr:rowOff>
    </xdr:from>
    <xdr:to>
      <xdr:col>1</xdr:col>
      <xdr:colOff>790200</xdr:colOff>
      <xdr:row>30</xdr:row>
      <xdr:rowOff>742680</xdr:rowOff>
    </xdr:to>
    <xdr:pic>
      <xdr:nvPicPr>
        <xdr:cNvPr id="21" name="Image 22" descr="Picture"/>
        <xdr:cNvPicPr/>
      </xdr:nvPicPr>
      <xdr:blipFill>
        <a:blip r:embed="rId22"/>
        <a:stretch/>
      </xdr:blipFill>
      <xdr:spPr>
        <a:xfrm>
          <a:off x="2200320" y="1872612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31</xdr:row>
      <xdr:rowOff>38160</xdr:rowOff>
    </xdr:from>
    <xdr:to>
      <xdr:col>1</xdr:col>
      <xdr:colOff>790200</xdr:colOff>
      <xdr:row>31</xdr:row>
      <xdr:rowOff>742680</xdr:rowOff>
    </xdr:to>
    <xdr:pic>
      <xdr:nvPicPr>
        <xdr:cNvPr id="22" name="Image 23" descr="Picture"/>
        <xdr:cNvPicPr/>
      </xdr:nvPicPr>
      <xdr:blipFill>
        <a:blip r:embed="rId23"/>
        <a:stretch/>
      </xdr:blipFill>
      <xdr:spPr>
        <a:xfrm>
          <a:off x="2200320" y="19507320"/>
          <a:ext cx="704520" cy="704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67</xdr:row>
      <xdr:rowOff>66600</xdr:rowOff>
    </xdr:from>
    <xdr:to>
      <xdr:col>3</xdr:col>
      <xdr:colOff>12240</xdr:colOff>
      <xdr:row>67</xdr:row>
      <xdr:rowOff>1780920</xdr:rowOff>
    </xdr:to>
    <xdr:pic>
      <xdr:nvPicPr>
        <xdr:cNvPr id="23" name="Image 24" descr="Picture"/>
        <xdr:cNvPicPr/>
      </xdr:nvPicPr>
      <xdr:blipFill>
        <a:blip r:embed="rId24"/>
        <a:stretch/>
      </xdr:blipFill>
      <xdr:spPr>
        <a:xfrm>
          <a:off x="2210040" y="278416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67</xdr:row>
      <xdr:rowOff>66600</xdr:rowOff>
    </xdr:from>
    <xdr:to>
      <xdr:col>6</xdr:col>
      <xdr:colOff>137160</xdr:colOff>
      <xdr:row>67</xdr:row>
      <xdr:rowOff>1780920</xdr:rowOff>
    </xdr:to>
    <xdr:pic>
      <xdr:nvPicPr>
        <xdr:cNvPr id="24" name="Image 25" descr="Picture"/>
        <xdr:cNvPicPr/>
      </xdr:nvPicPr>
      <xdr:blipFill>
        <a:blip r:embed="rId25"/>
        <a:stretch/>
      </xdr:blipFill>
      <xdr:spPr>
        <a:xfrm>
          <a:off x="4026600" y="278416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68</xdr:row>
      <xdr:rowOff>66600</xdr:rowOff>
    </xdr:from>
    <xdr:to>
      <xdr:col>3</xdr:col>
      <xdr:colOff>12240</xdr:colOff>
      <xdr:row>68</xdr:row>
      <xdr:rowOff>1561680</xdr:rowOff>
    </xdr:to>
    <xdr:pic>
      <xdr:nvPicPr>
        <xdr:cNvPr id="25" name="Image 26" descr="Picture"/>
        <xdr:cNvPicPr/>
      </xdr:nvPicPr>
      <xdr:blipFill>
        <a:blip r:embed="rId26"/>
        <a:stretch/>
      </xdr:blipFill>
      <xdr:spPr>
        <a:xfrm>
          <a:off x="2210040" y="29689200"/>
          <a:ext cx="1714320" cy="1495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68</xdr:row>
      <xdr:rowOff>66600</xdr:rowOff>
    </xdr:from>
    <xdr:to>
      <xdr:col>6</xdr:col>
      <xdr:colOff>137160</xdr:colOff>
      <xdr:row>68</xdr:row>
      <xdr:rowOff>1780920</xdr:rowOff>
    </xdr:to>
    <xdr:pic>
      <xdr:nvPicPr>
        <xdr:cNvPr id="26" name="Image 27" descr="Picture"/>
        <xdr:cNvPicPr/>
      </xdr:nvPicPr>
      <xdr:blipFill>
        <a:blip r:embed="rId27"/>
        <a:stretch/>
      </xdr:blipFill>
      <xdr:spPr>
        <a:xfrm>
          <a:off x="4026600" y="296892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69</xdr:row>
      <xdr:rowOff>66600</xdr:rowOff>
    </xdr:from>
    <xdr:to>
      <xdr:col>3</xdr:col>
      <xdr:colOff>12240</xdr:colOff>
      <xdr:row>69</xdr:row>
      <xdr:rowOff>1780920</xdr:rowOff>
    </xdr:to>
    <xdr:pic>
      <xdr:nvPicPr>
        <xdr:cNvPr id="27" name="Image 28" descr="Picture"/>
        <xdr:cNvPicPr/>
      </xdr:nvPicPr>
      <xdr:blipFill>
        <a:blip r:embed="rId28"/>
        <a:stretch/>
      </xdr:blipFill>
      <xdr:spPr>
        <a:xfrm>
          <a:off x="2210040" y="315370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70</xdr:row>
      <xdr:rowOff>66600</xdr:rowOff>
    </xdr:from>
    <xdr:to>
      <xdr:col>3</xdr:col>
      <xdr:colOff>12240</xdr:colOff>
      <xdr:row>70</xdr:row>
      <xdr:rowOff>1780920</xdr:rowOff>
    </xdr:to>
    <xdr:pic>
      <xdr:nvPicPr>
        <xdr:cNvPr id="28" name="Image 29" descr="Picture"/>
        <xdr:cNvPicPr/>
      </xdr:nvPicPr>
      <xdr:blipFill>
        <a:blip r:embed="rId29"/>
        <a:stretch/>
      </xdr:blipFill>
      <xdr:spPr>
        <a:xfrm>
          <a:off x="2210040" y="333849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71</xdr:row>
      <xdr:rowOff>66600</xdr:rowOff>
    </xdr:from>
    <xdr:to>
      <xdr:col>3</xdr:col>
      <xdr:colOff>12240</xdr:colOff>
      <xdr:row>71</xdr:row>
      <xdr:rowOff>1780920</xdr:rowOff>
    </xdr:to>
    <xdr:pic>
      <xdr:nvPicPr>
        <xdr:cNvPr id="29" name="Image 30" descr="Picture"/>
        <xdr:cNvPicPr/>
      </xdr:nvPicPr>
      <xdr:blipFill>
        <a:blip r:embed="rId30"/>
        <a:stretch/>
      </xdr:blipFill>
      <xdr:spPr>
        <a:xfrm>
          <a:off x="2210040" y="352328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71</xdr:row>
      <xdr:rowOff>66600</xdr:rowOff>
    </xdr:from>
    <xdr:to>
      <xdr:col>6</xdr:col>
      <xdr:colOff>137160</xdr:colOff>
      <xdr:row>71</xdr:row>
      <xdr:rowOff>1780920</xdr:rowOff>
    </xdr:to>
    <xdr:pic>
      <xdr:nvPicPr>
        <xdr:cNvPr id="30" name="Image 31" descr="Picture"/>
        <xdr:cNvPicPr/>
      </xdr:nvPicPr>
      <xdr:blipFill>
        <a:blip r:embed="rId31"/>
        <a:stretch/>
      </xdr:blipFill>
      <xdr:spPr>
        <a:xfrm>
          <a:off x="4026600" y="352328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72</xdr:row>
      <xdr:rowOff>66600</xdr:rowOff>
    </xdr:from>
    <xdr:to>
      <xdr:col>3</xdr:col>
      <xdr:colOff>12240</xdr:colOff>
      <xdr:row>72</xdr:row>
      <xdr:rowOff>1780920</xdr:rowOff>
    </xdr:to>
    <xdr:pic>
      <xdr:nvPicPr>
        <xdr:cNvPr id="31" name="Image 32" descr="Picture"/>
        <xdr:cNvPicPr/>
      </xdr:nvPicPr>
      <xdr:blipFill>
        <a:blip r:embed="rId32"/>
        <a:stretch/>
      </xdr:blipFill>
      <xdr:spPr>
        <a:xfrm>
          <a:off x="2210040" y="370807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72</xdr:row>
      <xdr:rowOff>66600</xdr:rowOff>
    </xdr:from>
    <xdr:to>
      <xdr:col>6</xdr:col>
      <xdr:colOff>137160</xdr:colOff>
      <xdr:row>72</xdr:row>
      <xdr:rowOff>1780920</xdr:rowOff>
    </xdr:to>
    <xdr:pic>
      <xdr:nvPicPr>
        <xdr:cNvPr id="32" name="Image 33" descr="Picture"/>
        <xdr:cNvPicPr/>
      </xdr:nvPicPr>
      <xdr:blipFill>
        <a:blip r:embed="rId33"/>
        <a:stretch/>
      </xdr:blipFill>
      <xdr:spPr>
        <a:xfrm>
          <a:off x="4026600" y="370807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73</xdr:row>
      <xdr:rowOff>66600</xdr:rowOff>
    </xdr:from>
    <xdr:to>
      <xdr:col>3</xdr:col>
      <xdr:colOff>12240</xdr:colOff>
      <xdr:row>73</xdr:row>
      <xdr:rowOff>1780920</xdr:rowOff>
    </xdr:to>
    <xdr:pic>
      <xdr:nvPicPr>
        <xdr:cNvPr id="33" name="Image 34" descr="Picture"/>
        <xdr:cNvPicPr/>
      </xdr:nvPicPr>
      <xdr:blipFill>
        <a:blip r:embed="rId34"/>
        <a:stretch/>
      </xdr:blipFill>
      <xdr:spPr>
        <a:xfrm>
          <a:off x="2210040" y="389286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73</xdr:row>
      <xdr:rowOff>66600</xdr:rowOff>
    </xdr:from>
    <xdr:to>
      <xdr:col>6</xdr:col>
      <xdr:colOff>137160</xdr:colOff>
      <xdr:row>73</xdr:row>
      <xdr:rowOff>1780920</xdr:rowOff>
    </xdr:to>
    <xdr:pic>
      <xdr:nvPicPr>
        <xdr:cNvPr id="34" name="Image 35" descr="Picture"/>
        <xdr:cNvPicPr/>
      </xdr:nvPicPr>
      <xdr:blipFill>
        <a:blip r:embed="rId35"/>
        <a:stretch/>
      </xdr:blipFill>
      <xdr:spPr>
        <a:xfrm>
          <a:off x="4026600" y="389286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74</xdr:row>
      <xdr:rowOff>66600</xdr:rowOff>
    </xdr:from>
    <xdr:to>
      <xdr:col>3</xdr:col>
      <xdr:colOff>12240</xdr:colOff>
      <xdr:row>74</xdr:row>
      <xdr:rowOff>1780920</xdr:rowOff>
    </xdr:to>
    <xdr:pic>
      <xdr:nvPicPr>
        <xdr:cNvPr id="35" name="Image 36" descr="Picture"/>
        <xdr:cNvPicPr/>
      </xdr:nvPicPr>
      <xdr:blipFill>
        <a:blip r:embed="rId36"/>
        <a:stretch/>
      </xdr:blipFill>
      <xdr:spPr>
        <a:xfrm>
          <a:off x="2210040" y="407764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74</xdr:row>
      <xdr:rowOff>66600</xdr:rowOff>
    </xdr:from>
    <xdr:to>
      <xdr:col>6</xdr:col>
      <xdr:colOff>137160</xdr:colOff>
      <xdr:row>74</xdr:row>
      <xdr:rowOff>1780920</xdr:rowOff>
    </xdr:to>
    <xdr:pic>
      <xdr:nvPicPr>
        <xdr:cNvPr id="36" name="Image 37" descr="Picture"/>
        <xdr:cNvPicPr/>
      </xdr:nvPicPr>
      <xdr:blipFill>
        <a:blip r:embed="rId37"/>
        <a:stretch/>
      </xdr:blipFill>
      <xdr:spPr>
        <a:xfrm>
          <a:off x="4026600" y="407764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75</xdr:row>
      <xdr:rowOff>66600</xdr:rowOff>
    </xdr:from>
    <xdr:to>
      <xdr:col>3</xdr:col>
      <xdr:colOff>12240</xdr:colOff>
      <xdr:row>75</xdr:row>
      <xdr:rowOff>1780920</xdr:rowOff>
    </xdr:to>
    <xdr:pic>
      <xdr:nvPicPr>
        <xdr:cNvPr id="37" name="Image 38" descr="Picture"/>
        <xdr:cNvPicPr/>
      </xdr:nvPicPr>
      <xdr:blipFill>
        <a:blip r:embed="rId38"/>
        <a:stretch/>
      </xdr:blipFill>
      <xdr:spPr>
        <a:xfrm>
          <a:off x="2210040" y="426243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75</xdr:row>
      <xdr:rowOff>66600</xdr:rowOff>
    </xdr:from>
    <xdr:to>
      <xdr:col>6</xdr:col>
      <xdr:colOff>137160</xdr:colOff>
      <xdr:row>75</xdr:row>
      <xdr:rowOff>1780920</xdr:rowOff>
    </xdr:to>
    <xdr:pic>
      <xdr:nvPicPr>
        <xdr:cNvPr id="38" name="Image 39" descr="Picture"/>
        <xdr:cNvPicPr/>
      </xdr:nvPicPr>
      <xdr:blipFill>
        <a:blip r:embed="rId39"/>
        <a:stretch/>
      </xdr:blipFill>
      <xdr:spPr>
        <a:xfrm>
          <a:off x="4026600" y="426243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76</xdr:row>
      <xdr:rowOff>66600</xdr:rowOff>
    </xdr:from>
    <xdr:to>
      <xdr:col>3</xdr:col>
      <xdr:colOff>12240</xdr:colOff>
      <xdr:row>76</xdr:row>
      <xdr:rowOff>1780920</xdr:rowOff>
    </xdr:to>
    <xdr:pic>
      <xdr:nvPicPr>
        <xdr:cNvPr id="39" name="Image 40" descr="Picture"/>
        <xdr:cNvPicPr/>
      </xdr:nvPicPr>
      <xdr:blipFill>
        <a:blip r:embed="rId40"/>
        <a:stretch/>
      </xdr:blipFill>
      <xdr:spPr>
        <a:xfrm>
          <a:off x="2210040" y="444722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76</xdr:row>
      <xdr:rowOff>66600</xdr:rowOff>
    </xdr:from>
    <xdr:to>
      <xdr:col>6</xdr:col>
      <xdr:colOff>137160</xdr:colOff>
      <xdr:row>76</xdr:row>
      <xdr:rowOff>1780920</xdr:rowOff>
    </xdr:to>
    <xdr:pic>
      <xdr:nvPicPr>
        <xdr:cNvPr id="40" name="Image 41" descr="Picture"/>
        <xdr:cNvPicPr/>
      </xdr:nvPicPr>
      <xdr:blipFill>
        <a:blip r:embed="rId41"/>
        <a:stretch/>
      </xdr:blipFill>
      <xdr:spPr>
        <a:xfrm>
          <a:off x="4026600" y="444722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77</xdr:row>
      <xdr:rowOff>66600</xdr:rowOff>
    </xdr:from>
    <xdr:to>
      <xdr:col>3</xdr:col>
      <xdr:colOff>12240</xdr:colOff>
      <xdr:row>77</xdr:row>
      <xdr:rowOff>1780920</xdr:rowOff>
    </xdr:to>
    <xdr:pic>
      <xdr:nvPicPr>
        <xdr:cNvPr id="41" name="Image 42" descr="Picture"/>
        <xdr:cNvPicPr/>
      </xdr:nvPicPr>
      <xdr:blipFill>
        <a:blip r:embed="rId42"/>
        <a:stretch/>
      </xdr:blipFill>
      <xdr:spPr>
        <a:xfrm>
          <a:off x="2210040" y="463201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77</xdr:row>
      <xdr:rowOff>66600</xdr:rowOff>
    </xdr:from>
    <xdr:to>
      <xdr:col>6</xdr:col>
      <xdr:colOff>137160</xdr:colOff>
      <xdr:row>77</xdr:row>
      <xdr:rowOff>1780920</xdr:rowOff>
    </xdr:to>
    <xdr:pic>
      <xdr:nvPicPr>
        <xdr:cNvPr id="42" name="Image 43" descr="Picture"/>
        <xdr:cNvPicPr/>
      </xdr:nvPicPr>
      <xdr:blipFill>
        <a:blip r:embed="rId43"/>
        <a:stretch/>
      </xdr:blipFill>
      <xdr:spPr>
        <a:xfrm>
          <a:off x="4026600" y="463201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78</xdr:row>
      <xdr:rowOff>66600</xdr:rowOff>
    </xdr:from>
    <xdr:to>
      <xdr:col>3</xdr:col>
      <xdr:colOff>12240</xdr:colOff>
      <xdr:row>78</xdr:row>
      <xdr:rowOff>1780920</xdr:rowOff>
    </xdr:to>
    <xdr:pic>
      <xdr:nvPicPr>
        <xdr:cNvPr id="43" name="Image 44" descr="Picture"/>
        <xdr:cNvPicPr/>
      </xdr:nvPicPr>
      <xdr:blipFill>
        <a:blip r:embed="rId44"/>
        <a:stretch/>
      </xdr:blipFill>
      <xdr:spPr>
        <a:xfrm>
          <a:off x="2210040" y="481680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78</xdr:row>
      <xdr:rowOff>66600</xdr:rowOff>
    </xdr:from>
    <xdr:to>
      <xdr:col>6</xdr:col>
      <xdr:colOff>137160</xdr:colOff>
      <xdr:row>78</xdr:row>
      <xdr:rowOff>1780920</xdr:rowOff>
    </xdr:to>
    <xdr:pic>
      <xdr:nvPicPr>
        <xdr:cNvPr id="44" name="Image 45" descr="Picture"/>
        <xdr:cNvPicPr/>
      </xdr:nvPicPr>
      <xdr:blipFill>
        <a:blip r:embed="rId45"/>
        <a:stretch/>
      </xdr:blipFill>
      <xdr:spPr>
        <a:xfrm>
          <a:off x="4026600" y="481680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79</xdr:row>
      <xdr:rowOff>66600</xdr:rowOff>
    </xdr:from>
    <xdr:to>
      <xdr:col>3</xdr:col>
      <xdr:colOff>12240</xdr:colOff>
      <xdr:row>79</xdr:row>
      <xdr:rowOff>1780920</xdr:rowOff>
    </xdr:to>
    <xdr:pic>
      <xdr:nvPicPr>
        <xdr:cNvPr id="45" name="Image 46" descr="Picture"/>
        <xdr:cNvPicPr/>
      </xdr:nvPicPr>
      <xdr:blipFill>
        <a:blip r:embed="rId46"/>
        <a:stretch/>
      </xdr:blipFill>
      <xdr:spPr>
        <a:xfrm>
          <a:off x="2210040" y="500158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79</xdr:row>
      <xdr:rowOff>66600</xdr:rowOff>
    </xdr:from>
    <xdr:to>
      <xdr:col>6</xdr:col>
      <xdr:colOff>137160</xdr:colOff>
      <xdr:row>79</xdr:row>
      <xdr:rowOff>1780920</xdr:rowOff>
    </xdr:to>
    <xdr:pic>
      <xdr:nvPicPr>
        <xdr:cNvPr id="46" name="Image 47" descr="Picture"/>
        <xdr:cNvPicPr/>
      </xdr:nvPicPr>
      <xdr:blipFill>
        <a:blip r:embed="rId47"/>
        <a:stretch/>
      </xdr:blipFill>
      <xdr:spPr>
        <a:xfrm>
          <a:off x="4026600" y="500158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80</xdr:row>
      <xdr:rowOff>66600</xdr:rowOff>
    </xdr:from>
    <xdr:to>
      <xdr:col>3</xdr:col>
      <xdr:colOff>12240</xdr:colOff>
      <xdr:row>80</xdr:row>
      <xdr:rowOff>1780920</xdr:rowOff>
    </xdr:to>
    <xdr:pic>
      <xdr:nvPicPr>
        <xdr:cNvPr id="47" name="Image 48" descr="Picture"/>
        <xdr:cNvPicPr/>
      </xdr:nvPicPr>
      <xdr:blipFill>
        <a:blip r:embed="rId48"/>
        <a:stretch/>
      </xdr:blipFill>
      <xdr:spPr>
        <a:xfrm>
          <a:off x="2210040" y="518634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80</xdr:row>
      <xdr:rowOff>66600</xdr:rowOff>
    </xdr:from>
    <xdr:to>
      <xdr:col>6</xdr:col>
      <xdr:colOff>137160</xdr:colOff>
      <xdr:row>80</xdr:row>
      <xdr:rowOff>1780920</xdr:rowOff>
    </xdr:to>
    <xdr:pic>
      <xdr:nvPicPr>
        <xdr:cNvPr id="48" name="Image 49" descr="Picture"/>
        <xdr:cNvPicPr/>
      </xdr:nvPicPr>
      <xdr:blipFill>
        <a:blip r:embed="rId49"/>
        <a:stretch/>
      </xdr:blipFill>
      <xdr:spPr>
        <a:xfrm>
          <a:off x="4026600" y="518634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81</xdr:row>
      <xdr:rowOff>66600</xdr:rowOff>
    </xdr:from>
    <xdr:to>
      <xdr:col>3</xdr:col>
      <xdr:colOff>12240</xdr:colOff>
      <xdr:row>81</xdr:row>
      <xdr:rowOff>1780920</xdr:rowOff>
    </xdr:to>
    <xdr:pic>
      <xdr:nvPicPr>
        <xdr:cNvPr id="49" name="Image 50" descr="Picture"/>
        <xdr:cNvPicPr/>
      </xdr:nvPicPr>
      <xdr:blipFill>
        <a:blip r:embed="rId50"/>
        <a:stretch/>
      </xdr:blipFill>
      <xdr:spPr>
        <a:xfrm>
          <a:off x="2210040" y="537112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81</xdr:row>
      <xdr:rowOff>66600</xdr:rowOff>
    </xdr:from>
    <xdr:to>
      <xdr:col>6</xdr:col>
      <xdr:colOff>137160</xdr:colOff>
      <xdr:row>81</xdr:row>
      <xdr:rowOff>1780920</xdr:rowOff>
    </xdr:to>
    <xdr:pic>
      <xdr:nvPicPr>
        <xdr:cNvPr id="50" name="Image 51" descr="Picture"/>
        <xdr:cNvPicPr/>
      </xdr:nvPicPr>
      <xdr:blipFill>
        <a:blip r:embed="rId51"/>
        <a:stretch/>
      </xdr:blipFill>
      <xdr:spPr>
        <a:xfrm>
          <a:off x="4026600" y="537112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82</xdr:row>
      <xdr:rowOff>66600</xdr:rowOff>
    </xdr:from>
    <xdr:to>
      <xdr:col>3</xdr:col>
      <xdr:colOff>12240</xdr:colOff>
      <xdr:row>82</xdr:row>
      <xdr:rowOff>1780920</xdr:rowOff>
    </xdr:to>
    <xdr:pic>
      <xdr:nvPicPr>
        <xdr:cNvPr id="51" name="Image 52" descr="Picture"/>
        <xdr:cNvPicPr/>
      </xdr:nvPicPr>
      <xdr:blipFill>
        <a:blip r:embed="rId52"/>
        <a:stretch/>
      </xdr:blipFill>
      <xdr:spPr>
        <a:xfrm>
          <a:off x="221004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82</xdr:row>
      <xdr:rowOff>66600</xdr:rowOff>
    </xdr:from>
    <xdr:to>
      <xdr:col>6</xdr:col>
      <xdr:colOff>137160</xdr:colOff>
      <xdr:row>82</xdr:row>
      <xdr:rowOff>1780920</xdr:rowOff>
    </xdr:to>
    <xdr:pic>
      <xdr:nvPicPr>
        <xdr:cNvPr id="52" name="Image 53" descr="Picture"/>
        <xdr:cNvPicPr/>
      </xdr:nvPicPr>
      <xdr:blipFill>
        <a:blip r:embed="rId53"/>
        <a:stretch/>
      </xdr:blipFill>
      <xdr:spPr>
        <a:xfrm>
          <a:off x="402660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181080</xdr:colOff>
      <xdr:row>82</xdr:row>
      <xdr:rowOff>66600</xdr:rowOff>
    </xdr:from>
    <xdr:to>
      <xdr:col>9</xdr:col>
      <xdr:colOff>359280</xdr:colOff>
      <xdr:row>82</xdr:row>
      <xdr:rowOff>1780920</xdr:rowOff>
    </xdr:to>
    <xdr:pic>
      <xdr:nvPicPr>
        <xdr:cNvPr id="53" name="Image 54" descr="Picture"/>
        <xdr:cNvPicPr/>
      </xdr:nvPicPr>
      <xdr:blipFill>
        <a:blip r:embed="rId54"/>
        <a:stretch/>
      </xdr:blipFill>
      <xdr:spPr>
        <a:xfrm>
          <a:off x="578484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9360</xdr:colOff>
      <xdr:row>82</xdr:row>
      <xdr:rowOff>66600</xdr:rowOff>
    </xdr:from>
    <xdr:to>
      <xdr:col>14</xdr:col>
      <xdr:colOff>202320</xdr:colOff>
      <xdr:row>82</xdr:row>
      <xdr:rowOff>1780920</xdr:rowOff>
    </xdr:to>
    <xdr:pic>
      <xdr:nvPicPr>
        <xdr:cNvPr id="54" name="Image 55" descr="Picture"/>
        <xdr:cNvPicPr/>
      </xdr:nvPicPr>
      <xdr:blipFill>
        <a:blip r:embed="rId55"/>
        <a:stretch/>
      </xdr:blipFill>
      <xdr:spPr>
        <a:xfrm>
          <a:off x="752976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219240</xdr:colOff>
      <xdr:row>82</xdr:row>
      <xdr:rowOff>66600</xdr:rowOff>
    </xdr:from>
    <xdr:to>
      <xdr:col>19</xdr:col>
      <xdr:colOff>31680</xdr:colOff>
      <xdr:row>82</xdr:row>
      <xdr:rowOff>1780920</xdr:rowOff>
    </xdr:to>
    <xdr:pic>
      <xdr:nvPicPr>
        <xdr:cNvPr id="55" name="Image 56" descr="Picture"/>
        <xdr:cNvPicPr/>
      </xdr:nvPicPr>
      <xdr:blipFill>
        <a:blip r:embed="rId56"/>
        <a:stretch/>
      </xdr:blipFill>
      <xdr:spPr>
        <a:xfrm>
          <a:off x="926100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28440</xdr:colOff>
      <xdr:row>82</xdr:row>
      <xdr:rowOff>66600</xdr:rowOff>
    </xdr:from>
    <xdr:to>
      <xdr:col>23</xdr:col>
      <xdr:colOff>37800</xdr:colOff>
      <xdr:row>82</xdr:row>
      <xdr:rowOff>1780920</xdr:rowOff>
    </xdr:to>
    <xdr:pic>
      <xdr:nvPicPr>
        <xdr:cNvPr id="56" name="Image 57" descr="Picture"/>
        <xdr:cNvPicPr/>
      </xdr:nvPicPr>
      <xdr:blipFill>
        <a:blip r:embed="rId57"/>
        <a:stretch/>
      </xdr:blipFill>
      <xdr:spPr>
        <a:xfrm>
          <a:off x="10972080" y="555591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83</xdr:row>
      <xdr:rowOff>66600</xdr:rowOff>
    </xdr:from>
    <xdr:to>
      <xdr:col>3</xdr:col>
      <xdr:colOff>12240</xdr:colOff>
      <xdr:row>83</xdr:row>
      <xdr:rowOff>1780920</xdr:rowOff>
    </xdr:to>
    <xdr:pic>
      <xdr:nvPicPr>
        <xdr:cNvPr id="57" name="Image 58" descr="Picture"/>
        <xdr:cNvPicPr/>
      </xdr:nvPicPr>
      <xdr:blipFill>
        <a:blip r:embed="rId58"/>
        <a:stretch/>
      </xdr:blipFill>
      <xdr:spPr>
        <a:xfrm>
          <a:off x="2210040" y="574070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83</xdr:row>
      <xdr:rowOff>66600</xdr:rowOff>
    </xdr:from>
    <xdr:to>
      <xdr:col>6</xdr:col>
      <xdr:colOff>137160</xdr:colOff>
      <xdr:row>83</xdr:row>
      <xdr:rowOff>1780920</xdr:rowOff>
    </xdr:to>
    <xdr:pic>
      <xdr:nvPicPr>
        <xdr:cNvPr id="58" name="Image 59" descr="Picture"/>
        <xdr:cNvPicPr/>
      </xdr:nvPicPr>
      <xdr:blipFill>
        <a:blip r:embed="rId59"/>
        <a:stretch/>
      </xdr:blipFill>
      <xdr:spPr>
        <a:xfrm>
          <a:off x="4026600" y="574070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181080</xdr:colOff>
      <xdr:row>83</xdr:row>
      <xdr:rowOff>66600</xdr:rowOff>
    </xdr:from>
    <xdr:to>
      <xdr:col>9</xdr:col>
      <xdr:colOff>359280</xdr:colOff>
      <xdr:row>83</xdr:row>
      <xdr:rowOff>1771200</xdr:rowOff>
    </xdr:to>
    <xdr:pic>
      <xdr:nvPicPr>
        <xdr:cNvPr id="59" name="Image 60" descr="Picture"/>
        <xdr:cNvPicPr/>
      </xdr:nvPicPr>
      <xdr:blipFill>
        <a:blip r:embed="rId60"/>
        <a:stretch/>
      </xdr:blipFill>
      <xdr:spPr>
        <a:xfrm>
          <a:off x="5784840" y="57407040"/>
          <a:ext cx="1714320" cy="170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84</xdr:row>
      <xdr:rowOff>66600</xdr:rowOff>
    </xdr:from>
    <xdr:to>
      <xdr:col>3</xdr:col>
      <xdr:colOff>12240</xdr:colOff>
      <xdr:row>84</xdr:row>
      <xdr:rowOff>1780920</xdr:rowOff>
    </xdr:to>
    <xdr:pic>
      <xdr:nvPicPr>
        <xdr:cNvPr id="60" name="Image 61" descr="Picture"/>
        <xdr:cNvPicPr/>
      </xdr:nvPicPr>
      <xdr:blipFill>
        <a:blip r:embed="rId61"/>
        <a:stretch/>
      </xdr:blipFill>
      <xdr:spPr>
        <a:xfrm>
          <a:off x="2210040" y="592549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84</xdr:row>
      <xdr:rowOff>66600</xdr:rowOff>
    </xdr:from>
    <xdr:to>
      <xdr:col>6</xdr:col>
      <xdr:colOff>137160</xdr:colOff>
      <xdr:row>84</xdr:row>
      <xdr:rowOff>1780920</xdr:rowOff>
    </xdr:to>
    <xdr:pic>
      <xdr:nvPicPr>
        <xdr:cNvPr id="61" name="Image 62" descr="Picture"/>
        <xdr:cNvPicPr/>
      </xdr:nvPicPr>
      <xdr:blipFill>
        <a:blip r:embed="rId62"/>
        <a:stretch/>
      </xdr:blipFill>
      <xdr:spPr>
        <a:xfrm>
          <a:off x="4026600" y="5925492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85</xdr:row>
      <xdr:rowOff>66600</xdr:rowOff>
    </xdr:from>
    <xdr:to>
      <xdr:col>3</xdr:col>
      <xdr:colOff>12240</xdr:colOff>
      <xdr:row>85</xdr:row>
      <xdr:rowOff>1780920</xdr:rowOff>
    </xdr:to>
    <xdr:pic>
      <xdr:nvPicPr>
        <xdr:cNvPr id="62" name="Image 63" descr="Picture"/>
        <xdr:cNvPicPr/>
      </xdr:nvPicPr>
      <xdr:blipFill>
        <a:blip r:embed="rId63"/>
        <a:stretch/>
      </xdr:blipFill>
      <xdr:spPr>
        <a:xfrm>
          <a:off x="2210040" y="611028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85</xdr:row>
      <xdr:rowOff>66600</xdr:rowOff>
    </xdr:from>
    <xdr:to>
      <xdr:col>6</xdr:col>
      <xdr:colOff>137160</xdr:colOff>
      <xdr:row>85</xdr:row>
      <xdr:rowOff>1780920</xdr:rowOff>
    </xdr:to>
    <xdr:pic>
      <xdr:nvPicPr>
        <xdr:cNvPr id="63" name="Image 64" descr="Picture"/>
        <xdr:cNvPicPr/>
      </xdr:nvPicPr>
      <xdr:blipFill>
        <a:blip r:embed="rId64"/>
        <a:stretch/>
      </xdr:blipFill>
      <xdr:spPr>
        <a:xfrm>
          <a:off x="4026600" y="6110280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181080</xdr:colOff>
      <xdr:row>85</xdr:row>
      <xdr:rowOff>66600</xdr:rowOff>
    </xdr:from>
    <xdr:to>
      <xdr:col>9</xdr:col>
      <xdr:colOff>359280</xdr:colOff>
      <xdr:row>85</xdr:row>
      <xdr:rowOff>1199880</xdr:rowOff>
    </xdr:to>
    <xdr:pic>
      <xdr:nvPicPr>
        <xdr:cNvPr id="64" name="Image 65" descr="Picture"/>
        <xdr:cNvPicPr/>
      </xdr:nvPicPr>
      <xdr:blipFill>
        <a:blip r:embed="rId65"/>
        <a:stretch/>
      </xdr:blipFill>
      <xdr:spPr>
        <a:xfrm>
          <a:off x="5784840" y="61102800"/>
          <a:ext cx="1714320" cy="113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86</xdr:row>
      <xdr:rowOff>66600</xdr:rowOff>
    </xdr:from>
    <xdr:to>
      <xdr:col>3</xdr:col>
      <xdr:colOff>12240</xdr:colOff>
      <xdr:row>86</xdr:row>
      <xdr:rowOff>1780920</xdr:rowOff>
    </xdr:to>
    <xdr:pic>
      <xdr:nvPicPr>
        <xdr:cNvPr id="65" name="Image 66" descr="Picture"/>
        <xdr:cNvPicPr/>
      </xdr:nvPicPr>
      <xdr:blipFill>
        <a:blip r:embed="rId66"/>
        <a:stretch/>
      </xdr:blipFill>
      <xdr:spPr>
        <a:xfrm>
          <a:off x="2210040" y="629506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86</xdr:row>
      <xdr:rowOff>66600</xdr:rowOff>
    </xdr:from>
    <xdr:to>
      <xdr:col>6</xdr:col>
      <xdr:colOff>137160</xdr:colOff>
      <xdr:row>86</xdr:row>
      <xdr:rowOff>1780920</xdr:rowOff>
    </xdr:to>
    <xdr:pic>
      <xdr:nvPicPr>
        <xdr:cNvPr id="66" name="Image 67" descr="Picture"/>
        <xdr:cNvPicPr/>
      </xdr:nvPicPr>
      <xdr:blipFill>
        <a:blip r:embed="rId67"/>
        <a:stretch/>
      </xdr:blipFill>
      <xdr:spPr>
        <a:xfrm>
          <a:off x="4026600" y="629506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181080</xdr:colOff>
      <xdr:row>86</xdr:row>
      <xdr:rowOff>66600</xdr:rowOff>
    </xdr:from>
    <xdr:to>
      <xdr:col>9</xdr:col>
      <xdr:colOff>359280</xdr:colOff>
      <xdr:row>86</xdr:row>
      <xdr:rowOff>1780920</xdr:rowOff>
    </xdr:to>
    <xdr:pic>
      <xdr:nvPicPr>
        <xdr:cNvPr id="67" name="Image 68" descr="Picture"/>
        <xdr:cNvPicPr/>
      </xdr:nvPicPr>
      <xdr:blipFill>
        <a:blip r:embed="rId68"/>
        <a:stretch/>
      </xdr:blipFill>
      <xdr:spPr>
        <a:xfrm>
          <a:off x="5784840" y="6295068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87</xdr:row>
      <xdr:rowOff>66600</xdr:rowOff>
    </xdr:from>
    <xdr:to>
      <xdr:col>3</xdr:col>
      <xdr:colOff>12240</xdr:colOff>
      <xdr:row>87</xdr:row>
      <xdr:rowOff>1780920</xdr:rowOff>
    </xdr:to>
    <xdr:pic>
      <xdr:nvPicPr>
        <xdr:cNvPr id="68" name="Image 69" descr="Picture"/>
        <xdr:cNvPicPr/>
      </xdr:nvPicPr>
      <xdr:blipFill>
        <a:blip r:embed="rId69"/>
        <a:stretch/>
      </xdr:blipFill>
      <xdr:spPr>
        <a:xfrm>
          <a:off x="2210040" y="647985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87</xdr:row>
      <xdr:rowOff>66600</xdr:rowOff>
    </xdr:from>
    <xdr:to>
      <xdr:col>6</xdr:col>
      <xdr:colOff>137160</xdr:colOff>
      <xdr:row>87</xdr:row>
      <xdr:rowOff>1780920</xdr:rowOff>
    </xdr:to>
    <xdr:pic>
      <xdr:nvPicPr>
        <xdr:cNvPr id="69" name="Image 70" descr="Picture"/>
        <xdr:cNvPicPr/>
      </xdr:nvPicPr>
      <xdr:blipFill>
        <a:blip r:embed="rId70"/>
        <a:stretch/>
      </xdr:blipFill>
      <xdr:spPr>
        <a:xfrm>
          <a:off x="4026600" y="6479856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88</xdr:row>
      <xdr:rowOff>66600</xdr:rowOff>
    </xdr:from>
    <xdr:to>
      <xdr:col>3</xdr:col>
      <xdr:colOff>12240</xdr:colOff>
      <xdr:row>88</xdr:row>
      <xdr:rowOff>1780920</xdr:rowOff>
    </xdr:to>
    <xdr:pic>
      <xdr:nvPicPr>
        <xdr:cNvPr id="70" name="Image 71" descr="Picture"/>
        <xdr:cNvPicPr/>
      </xdr:nvPicPr>
      <xdr:blipFill>
        <a:blip r:embed="rId71"/>
        <a:stretch/>
      </xdr:blipFill>
      <xdr:spPr>
        <a:xfrm>
          <a:off x="2210040" y="666464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114480</xdr:colOff>
      <xdr:row>88</xdr:row>
      <xdr:rowOff>66600</xdr:rowOff>
    </xdr:from>
    <xdr:to>
      <xdr:col>6</xdr:col>
      <xdr:colOff>137160</xdr:colOff>
      <xdr:row>88</xdr:row>
      <xdr:rowOff>1780920</xdr:rowOff>
    </xdr:to>
    <xdr:pic>
      <xdr:nvPicPr>
        <xdr:cNvPr id="71" name="Image 72" descr="Picture"/>
        <xdr:cNvPicPr/>
      </xdr:nvPicPr>
      <xdr:blipFill>
        <a:blip r:embed="rId72"/>
        <a:stretch/>
      </xdr:blipFill>
      <xdr:spPr>
        <a:xfrm>
          <a:off x="4026600" y="66646440"/>
          <a:ext cx="1714320" cy="1714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eakaboo%20Order%20Sheet%202027%20-%20redesign.xlsx" TargetMode="External"/><Relationship Id="rId2" Type="http://schemas.openxmlformats.org/officeDocument/2006/relationships/hyperlink" Target="Peakaboo%20Order%20Sheet%202027%20-%20redesign.xlsx" TargetMode="External"/><Relationship Id="rId3" Type="http://schemas.openxmlformats.org/officeDocument/2006/relationships/hyperlink" Target="Peakaboo%20Order%20Sheet%202027%20-%20redesign.xlsx" TargetMode="External"/><Relationship Id="rId4" Type="http://schemas.openxmlformats.org/officeDocument/2006/relationships/hyperlink" Target="Peakaboo%20Order%20Sheet%202027%20-%20redesign.xlsx" TargetMode="External"/><Relationship Id="rId5" Type="http://schemas.openxmlformats.org/officeDocument/2006/relationships/hyperlink" Target="Peakaboo%20Order%20Sheet%202027%20-%20redesign.xlsx" TargetMode="External"/><Relationship Id="rId6" Type="http://schemas.openxmlformats.org/officeDocument/2006/relationships/hyperlink" Target="Peakaboo%20Order%20Sheet%202027%20-%20redesign.xlsx" TargetMode="External"/><Relationship Id="rId7" Type="http://schemas.openxmlformats.org/officeDocument/2006/relationships/hyperlink" Target="Peakaboo%20Order%20Sheet%202027%20-%20redesign.xlsx" TargetMode="External"/><Relationship Id="rId8" Type="http://schemas.openxmlformats.org/officeDocument/2006/relationships/hyperlink" Target="Peakaboo%20Order%20Sheet%202027%20-%20redesign.xlsx" TargetMode="External"/><Relationship Id="rId9" Type="http://schemas.openxmlformats.org/officeDocument/2006/relationships/hyperlink" Target="Peakaboo%20Order%20Sheet%202027%20-%20redesign.xlsx" TargetMode="External"/><Relationship Id="rId10" Type="http://schemas.openxmlformats.org/officeDocument/2006/relationships/hyperlink" Target="Peakaboo%20Order%20Sheet%202027%20-%20redesign.xlsx" TargetMode="External"/><Relationship Id="rId11" Type="http://schemas.openxmlformats.org/officeDocument/2006/relationships/hyperlink" Target="Peakaboo%20Order%20Sheet%202027%20-%20redesign.xlsx" TargetMode="External"/><Relationship Id="rId12" Type="http://schemas.openxmlformats.org/officeDocument/2006/relationships/hyperlink" Target="Peakaboo%20Order%20Sheet%202027%20-%20redesign.xlsx" TargetMode="External"/><Relationship Id="rId13" Type="http://schemas.openxmlformats.org/officeDocument/2006/relationships/hyperlink" Target="Peakaboo%20Order%20Sheet%202027%20-%20redesign.xlsx" TargetMode="External"/><Relationship Id="rId14" Type="http://schemas.openxmlformats.org/officeDocument/2006/relationships/hyperlink" Target="Peakaboo%20Order%20Sheet%202027%20-%20redesign.xlsx" TargetMode="External"/><Relationship Id="rId15" Type="http://schemas.openxmlformats.org/officeDocument/2006/relationships/hyperlink" Target="Peakaboo%20Order%20Sheet%202027%20-%20redesign.xlsx" TargetMode="External"/><Relationship Id="rId16" Type="http://schemas.openxmlformats.org/officeDocument/2006/relationships/hyperlink" Target="Peakaboo%20Order%20Sheet%202027%20-%20redesign.xlsx" TargetMode="External"/><Relationship Id="rId17" Type="http://schemas.openxmlformats.org/officeDocument/2006/relationships/hyperlink" Target="Peakaboo%20Order%20Sheet%202027%20-%20redesign.xlsx" TargetMode="External"/><Relationship Id="rId18" Type="http://schemas.openxmlformats.org/officeDocument/2006/relationships/hyperlink" Target="Peakaboo%20Order%20Sheet%202027%20-%20redesign.xlsx" TargetMode="External"/><Relationship Id="rId19" Type="http://schemas.openxmlformats.org/officeDocument/2006/relationships/hyperlink" Target="Peakaboo%20Order%20Sheet%202027%20-%20redesign.xlsx" TargetMode="External"/><Relationship Id="rId20" Type="http://schemas.openxmlformats.org/officeDocument/2006/relationships/hyperlink" Target="Peakaboo%20Order%20Sheet%202027%20-%20redesign.xlsx" TargetMode="External"/><Relationship Id="rId21" Type="http://schemas.openxmlformats.org/officeDocument/2006/relationships/hyperlink" Target="Peakaboo%20Order%20Sheet%202027%20-%20redesign.xlsx" TargetMode="External"/><Relationship Id="rId22" Type="http://schemas.openxmlformats.org/officeDocument/2006/relationships/hyperlink" Target="Peakaboo%20Order%20Sheet%202027%20-%20redesign.xlsx" TargetMode="External"/><Relationship Id="rId23" Type="http://schemas.openxmlformats.org/officeDocument/2006/relationships/hyperlink" Target="Peakaboo%20Order%20Sheet%202027%20-%20redesign.xlsx" TargetMode="External"/><Relationship Id="rId2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91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7" ySplit="9" topLeftCell="H10" activePane="bottomRight" state="frozen"/>
      <selection pane="topLeft" activeCell="A1" activeCellId="0" sqref="A1"/>
      <selection pane="topRight" activeCell="H1" activeCellId="0" sqref="H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.5"/>
    <col collapsed="false" customWidth="true" hidden="false" outlineLevel="0" max="3" min="3" style="0" width="13"/>
    <col collapsed="false" customWidth="true" hidden="false" outlineLevel="0" max="6" min="4" style="0" width="8"/>
    <col collapsed="false" customWidth="true" hidden="false" outlineLevel="0" max="7" min="7" style="0" width="11"/>
    <col collapsed="false" customWidth="true" hidden="false" outlineLevel="0" max="22" min="8" style="0" width="5.4"/>
    <col collapsed="false" customWidth="true" hidden="false" outlineLevel="0" max="23" min="23" style="0" width="8"/>
    <col collapsed="false" customWidth="true" hidden="false" outlineLevel="0" max="24" min="24" style="0" width="9"/>
    <col collapsed="false" customWidth="true" hidden="false" outlineLevel="0" max="25" min="25" style="0" width="10"/>
    <col collapsed="false" customWidth="true" hidden="false" outlineLevel="0" max="26" min="26" style="0" width="13"/>
  </cols>
  <sheetData>
    <row r="1" customFormat="false" ht="18.75" hidden="false" customHeight="true" outlineLevel="0" collapsed="false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"/>
      <c r="W1" s="4" t="s">
        <v>1</v>
      </c>
      <c r="X1" s="1"/>
      <c r="Y1" s="1"/>
      <c r="Z1" s="1"/>
    </row>
    <row r="2" customFormat="false" ht="18.75" hidden="false" customHeight="true" outlineLevel="0" collapsed="false">
      <c r="A2" s="1"/>
      <c r="B2" s="1"/>
      <c r="C2" s="5" t="s">
        <v>2</v>
      </c>
      <c r="D2" s="1"/>
      <c r="E2" s="1"/>
      <c r="F2" s="1"/>
      <c r="G2" s="1"/>
      <c r="H2" s="2" t="s">
        <v>3</v>
      </c>
      <c r="I2" s="1"/>
      <c r="J2" s="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"/>
      <c r="W2" s="7" t="s">
        <v>4</v>
      </c>
      <c r="X2" s="1"/>
      <c r="Y2" s="8" t="n">
        <f aca="false">W52</f>
        <v>0</v>
      </c>
      <c r="Z2" s="8"/>
    </row>
    <row r="3" customFormat="false" ht="18.75" hidden="false" customHeight="true" outlineLevel="0" collapsed="false">
      <c r="A3" s="1"/>
      <c r="B3" s="1"/>
      <c r="C3" s="9" t="s">
        <v>5</v>
      </c>
      <c r="D3" s="1"/>
      <c r="E3" s="1"/>
      <c r="F3" s="1"/>
      <c r="G3" s="1"/>
      <c r="H3" s="2" t="s">
        <v>6</v>
      </c>
      <c r="I3" s="1"/>
      <c r="J3" s="1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"/>
      <c r="W3" s="7" t="s">
        <v>7</v>
      </c>
      <c r="X3" s="1"/>
      <c r="Y3" s="8" t="n">
        <f aca="false">X52</f>
        <v>0</v>
      </c>
      <c r="Z3" s="8"/>
    </row>
    <row r="4" customFormat="false" ht="18.75" hidden="false" customHeight="true" outlineLevel="0" collapsed="false">
      <c r="A4" s="1"/>
      <c r="B4" s="1"/>
      <c r="C4" s="1"/>
      <c r="D4" s="1"/>
      <c r="E4" s="1"/>
      <c r="F4" s="1"/>
      <c r="G4" s="1"/>
      <c r="H4" s="2" t="s">
        <v>8</v>
      </c>
      <c r="I4" s="1"/>
      <c r="J4" s="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7" t="s">
        <v>9</v>
      </c>
      <c r="X4" s="1"/>
      <c r="Y4" s="10" t="n">
        <f aca="false">Y52</f>
        <v>0</v>
      </c>
      <c r="Z4" s="10"/>
    </row>
    <row r="5" customFormat="false" ht="18.75" hidden="false" customHeight="true" outlineLevel="0" collapsed="false">
      <c r="A5" s="1"/>
      <c r="B5" s="1"/>
      <c r="C5" s="11" t="s">
        <v>10</v>
      </c>
      <c r="D5" s="1"/>
      <c r="E5" s="1"/>
      <c r="F5" s="1"/>
      <c r="G5" s="1"/>
      <c r="H5" s="2" t="s">
        <v>11</v>
      </c>
      <c r="I5" s="1"/>
      <c r="J5" s="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1"/>
      <c r="W5" s="7" t="s">
        <v>12</v>
      </c>
      <c r="X5" s="1"/>
      <c r="Y5" s="12" t="n">
        <f aca="false">Z52</f>
        <v>0</v>
      </c>
      <c r="Z5" s="12"/>
    </row>
    <row r="6" customFormat="false" ht="18.75" hidden="false" customHeight="true" outlineLevel="0" collapsed="false">
      <c r="A6" s="1"/>
      <c r="B6" s="1"/>
      <c r="C6" s="1"/>
      <c r="D6" s="1"/>
      <c r="E6" s="1"/>
      <c r="F6" s="1"/>
      <c r="G6" s="1"/>
      <c r="H6" s="2" t="s">
        <v>13</v>
      </c>
      <c r="I6" s="1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"/>
      <c r="W6" s="13" t="s">
        <v>14</v>
      </c>
      <c r="X6" s="1"/>
      <c r="Y6" s="1"/>
      <c r="Z6" s="1"/>
    </row>
    <row r="7" customFormat="false" ht="3.75" hidden="false" customHeight="true" outlineLevel="0" collapsed="false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customFormat="false" ht="7.5" hidden="false" customHeight="true" outlineLevel="0" collapsed="false">
      <c r="H8" s="15"/>
      <c r="I8" s="16"/>
      <c r="J8" s="17"/>
      <c r="K8" s="18"/>
      <c r="L8" s="19"/>
      <c r="M8" s="20"/>
      <c r="N8" s="21"/>
      <c r="O8" s="22"/>
      <c r="P8" s="23"/>
      <c r="Q8" s="24"/>
      <c r="R8" s="25"/>
      <c r="S8" s="26"/>
      <c r="T8" s="27"/>
      <c r="U8" s="28"/>
      <c r="V8" s="29"/>
    </row>
    <row r="9" customFormat="false" ht="96" hidden="false" customHeight="true" outlineLevel="0" collapsed="false">
      <c r="A9" s="30" t="s">
        <v>15</v>
      </c>
      <c r="B9" s="31" t="s">
        <v>16</v>
      </c>
      <c r="C9" s="30" t="s">
        <v>17</v>
      </c>
      <c r="D9" s="31" t="s">
        <v>18</v>
      </c>
      <c r="E9" s="31" t="s">
        <v>19</v>
      </c>
      <c r="F9" s="31" t="s">
        <v>20</v>
      </c>
      <c r="G9" s="32" t="s">
        <v>21</v>
      </c>
      <c r="H9" s="33" t="s">
        <v>22</v>
      </c>
      <c r="I9" s="33" t="s">
        <v>23</v>
      </c>
      <c r="J9" s="33" t="s">
        <v>24</v>
      </c>
      <c r="K9" s="33" t="s">
        <v>25</v>
      </c>
      <c r="L9" s="33" t="s">
        <v>26</v>
      </c>
      <c r="M9" s="33" t="s">
        <v>27</v>
      </c>
      <c r="N9" s="33" t="s">
        <v>28</v>
      </c>
      <c r="O9" s="33" t="s">
        <v>29</v>
      </c>
      <c r="P9" s="33" t="s">
        <v>30</v>
      </c>
      <c r="Q9" s="33" t="s">
        <v>31</v>
      </c>
      <c r="R9" s="33" t="s">
        <v>32</v>
      </c>
      <c r="S9" s="33" t="s">
        <v>33</v>
      </c>
      <c r="T9" s="33" t="s">
        <v>34</v>
      </c>
      <c r="U9" s="33" t="s">
        <v>35</v>
      </c>
      <c r="V9" s="33" t="s">
        <v>36</v>
      </c>
      <c r="W9" s="31" t="s">
        <v>4</v>
      </c>
      <c r="X9" s="31" t="s">
        <v>7</v>
      </c>
      <c r="Y9" s="31" t="s">
        <v>37</v>
      </c>
      <c r="Z9" s="31" t="s">
        <v>38</v>
      </c>
    </row>
    <row r="10" customFormat="false" ht="21.75" hidden="false" customHeight="true" outlineLevel="0" collapsed="false">
      <c r="A10" s="34" t="s">
        <v>39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61.5" hidden="false" customHeight="true" outlineLevel="0" collapsed="false">
      <c r="A11" s="36" t="s">
        <v>40</v>
      </c>
      <c r="B11" s="37"/>
      <c r="C11" s="38" t="s">
        <v>41</v>
      </c>
      <c r="D11" s="37" t="s">
        <v>42</v>
      </c>
      <c r="E11" s="37" t="n">
        <v>19</v>
      </c>
      <c r="F11" s="39" t="n">
        <v>15</v>
      </c>
      <c r="G11" s="40" t="n">
        <v>255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2" t="n">
        <f aca="false">SUM(H11:V11)</f>
        <v>0</v>
      </c>
      <c r="X11" s="42" t="n">
        <f aca="false">E11*W11</f>
        <v>0</v>
      </c>
      <c r="Y11" s="39" t="n">
        <f aca="false">IF(ISNUMBER(F11),F11,0)*W11</f>
        <v>0</v>
      </c>
      <c r="Z11" s="43" t="n">
        <f aca="false">G11*W11</f>
        <v>0</v>
      </c>
    </row>
    <row r="12" customFormat="false" ht="61.5" hidden="false" customHeight="true" outlineLevel="0" collapsed="false">
      <c r="A12" s="44" t="s">
        <v>43</v>
      </c>
      <c r="B12" s="45"/>
      <c r="C12" s="46" t="s">
        <v>41</v>
      </c>
      <c r="D12" s="45" t="s">
        <v>42</v>
      </c>
      <c r="E12" s="45" t="n">
        <v>24</v>
      </c>
      <c r="F12" s="47" t="n">
        <v>8.8</v>
      </c>
      <c r="G12" s="48" t="n">
        <v>175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9" t="n">
        <f aca="false">SUM(H12:V12)</f>
        <v>0</v>
      </c>
      <c r="X12" s="49" t="n">
        <f aca="false">E12*W12</f>
        <v>0</v>
      </c>
      <c r="Y12" s="47" t="n">
        <f aca="false">IF(ISNUMBER(F12),F12,0)*W12</f>
        <v>0</v>
      </c>
      <c r="Z12" s="50" t="n">
        <f aca="false">G12*W12</f>
        <v>0</v>
      </c>
    </row>
    <row r="13" customFormat="false" ht="61.5" hidden="false" customHeight="true" outlineLevel="0" collapsed="false">
      <c r="A13" s="36" t="s">
        <v>44</v>
      </c>
      <c r="B13" s="37"/>
      <c r="C13" s="38" t="s">
        <v>45</v>
      </c>
      <c r="D13" s="37" t="s">
        <v>46</v>
      </c>
      <c r="E13" s="37" t="n">
        <v>6</v>
      </c>
      <c r="F13" s="39" t="n">
        <v>17.35</v>
      </c>
      <c r="G13" s="40" t="n">
        <v>340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2" t="n">
        <f aca="false">SUM(H13:V13)</f>
        <v>0</v>
      </c>
      <c r="X13" s="42" t="n">
        <f aca="false">E13*W13</f>
        <v>0</v>
      </c>
      <c r="Y13" s="39" t="n">
        <f aca="false">IF(ISNUMBER(F13),F13,0)*W13</f>
        <v>0</v>
      </c>
      <c r="Z13" s="43" t="n">
        <f aca="false">G13*W13</f>
        <v>0</v>
      </c>
    </row>
    <row r="14" customFormat="false" ht="61.5" hidden="false" customHeight="true" outlineLevel="0" collapsed="false">
      <c r="A14" s="44" t="s">
        <v>47</v>
      </c>
      <c r="B14" s="45"/>
      <c r="C14" s="46" t="s">
        <v>48</v>
      </c>
      <c r="D14" s="45" t="s">
        <v>46</v>
      </c>
      <c r="E14" s="45" t="n">
        <v>5</v>
      </c>
      <c r="F14" s="47" t="n">
        <v>16.9</v>
      </c>
      <c r="G14" s="48" t="n">
        <v>420</v>
      </c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9" t="n">
        <f aca="false">SUM(H14:V14)</f>
        <v>0</v>
      </c>
      <c r="X14" s="49" t="n">
        <f aca="false">E14*W14</f>
        <v>0</v>
      </c>
      <c r="Y14" s="47" t="n">
        <f aca="false">IF(ISNUMBER(F14),F14,0)*W14</f>
        <v>0</v>
      </c>
      <c r="Z14" s="50" t="n">
        <f aca="false">G14*W14</f>
        <v>0</v>
      </c>
    </row>
    <row r="15" customFormat="false" ht="61.5" hidden="false" customHeight="true" outlineLevel="0" collapsed="false">
      <c r="A15" s="36" t="s">
        <v>49</v>
      </c>
      <c r="B15" s="37"/>
      <c r="C15" s="38" t="s">
        <v>45</v>
      </c>
      <c r="D15" s="37" t="s">
        <v>46</v>
      </c>
      <c r="E15" s="37" t="n">
        <v>1</v>
      </c>
      <c r="F15" s="39" t="n">
        <v>2.55</v>
      </c>
      <c r="G15" s="40" t="n">
        <v>55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 t="n">
        <f aca="false">SUM(H15:V15)</f>
        <v>0</v>
      </c>
      <c r="X15" s="42" t="n">
        <f aca="false">E15*W15</f>
        <v>0</v>
      </c>
      <c r="Y15" s="39" t="n">
        <f aca="false">IF(ISNUMBER(F15),F15,0)*W15</f>
        <v>0</v>
      </c>
      <c r="Z15" s="43" t="n">
        <f aca="false">G15*W15</f>
        <v>0</v>
      </c>
    </row>
    <row r="16" customFormat="false" ht="61.5" hidden="false" customHeight="true" outlineLevel="0" collapsed="false">
      <c r="A16" s="44" t="s">
        <v>50</v>
      </c>
      <c r="B16" s="45"/>
      <c r="C16" s="46" t="s">
        <v>45</v>
      </c>
      <c r="D16" s="45" t="s">
        <v>51</v>
      </c>
      <c r="E16" s="45" t="n">
        <v>3</v>
      </c>
      <c r="F16" s="47" t="n">
        <v>2.85</v>
      </c>
      <c r="G16" s="48" t="n">
        <v>60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9" t="n">
        <f aca="false">SUM(H16:V16)</f>
        <v>0</v>
      </c>
      <c r="X16" s="49" t="n">
        <f aca="false">E16*W16</f>
        <v>0</v>
      </c>
      <c r="Y16" s="47" t="n">
        <f aca="false">IF(ISNUMBER(F16),F16,0)*W16</f>
        <v>0</v>
      </c>
      <c r="Z16" s="50" t="n">
        <f aca="false">G16*W16</f>
        <v>0</v>
      </c>
    </row>
    <row r="17" customFormat="false" ht="61.5" hidden="false" customHeight="true" outlineLevel="0" collapsed="false">
      <c r="A17" s="36" t="s">
        <v>52</v>
      </c>
      <c r="B17" s="37"/>
      <c r="C17" s="38" t="s">
        <v>45</v>
      </c>
      <c r="D17" s="37" t="s">
        <v>46</v>
      </c>
      <c r="E17" s="37" t="n">
        <v>1</v>
      </c>
      <c r="F17" s="39" t="n">
        <v>4.05</v>
      </c>
      <c r="G17" s="40" t="n">
        <v>90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2" t="n">
        <f aca="false">SUM(H17:V17)</f>
        <v>0</v>
      </c>
      <c r="X17" s="42" t="n">
        <f aca="false">E17*W17</f>
        <v>0</v>
      </c>
      <c r="Y17" s="39" t="n">
        <f aca="false">IF(ISNUMBER(F17),F17,0)*W17</f>
        <v>0</v>
      </c>
      <c r="Z17" s="43" t="n">
        <f aca="false">G17*W17</f>
        <v>0</v>
      </c>
    </row>
    <row r="18" customFormat="false" ht="61.5" hidden="false" customHeight="true" outlineLevel="0" collapsed="false">
      <c r="A18" s="44" t="s">
        <v>53</v>
      </c>
      <c r="B18" s="45"/>
      <c r="C18" s="46" t="s">
        <v>45</v>
      </c>
      <c r="D18" s="45" t="s">
        <v>54</v>
      </c>
      <c r="E18" s="45" t="n">
        <v>1</v>
      </c>
      <c r="F18" s="47" t="n">
        <v>7.9</v>
      </c>
      <c r="G18" s="48" t="n">
        <v>135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9" t="n">
        <f aca="false">SUM(H18:V18)</f>
        <v>0</v>
      </c>
      <c r="X18" s="49" t="n">
        <f aca="false">E18*W18</f>
        <v>0</v>
      </c>
      <c r="Y18" s="47" t="n">
        <f aca="false">IF(ISNUMBER(F18),F18,0)*W18</f>
        <v>0</v>
      </c>
      <c r="Z18" s="50" t="n">
        <f aca="false">G18*W18</f>
        <v>0</v>
      </c>
    </row>
    <row r="19" customFormat="false" ht="61.5" hidden="false" customHeight="true" outlineLevel="0" collapsed="false">
      <c r="A19" s="36" t="s">
        <v>55</v>
      </c>
      <c r="B19" s="37"/>
      <c r="C19" s="38" t="s">
        <v>56</v>
      </c>
      <c r="D19" s="37" t="s">
        <v>46</v>
      </c>
      <c r="E19" s="37" t="n">
        <v>1</v>
      </c>
      <c r="F19" s="39" t="n">
        <v>3.55</v>
      </c>
      <c r="G19" s="40" t="n">
        <v>95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 t="n">
        <f aca="false">SUM(H19:V19)</f>
        <v>0</v>
      </c>
      <c r="X19" s="42" t="n">
        <f aca="false">E19*W19</f>
        <v>0</v>
      </c>
      <c r="Y19" s="39" t="n">
        <f aca="false">IF(ISNUMBER(F19),F19,0)*W19</f>
        <v>0</v>
      </c>
      <c r="Z19" s="43" t="n">
        <f aca="false">G19*W19</f>
        <v>0</v>
      </c>
    </row>
    <row r="20" customFormat="false" ht="61.5" hidden="false" customHeight="true" outlineLevel="0" collapsed="false">
      <c r="A20" s="44" t="s">
        <v>57</v>
      </c>
      <c r="B20" s="45"/>
      <c r="C20" s="46" t="s">
        <v>58</v>
      </c>
      <c r="D20" s="45" t="s">
        <v>46</v>
      </c>
      <c r="E20" s="45" t="n">
        <v>1</v>
      </c>
      <c r="F20" s="47" t="n">
        <v>3.85</v>
      </c>
      <c r="G20" s="48" t="n">
        <v>85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9" t="n">
        <f aca="false">SUM(H20:V20)</f>
        <v>0</v>
      </c>
      <c r="X20" s="49" t="n">
        <f aca="false">E20*W20</f>
        <v>0</v>
      </c>
      <c r="Y20" s="47" t="n">
        <f aca="false">IF(ISNUMBER(F20),F20,0)*W20</f>
        <v>0</v>
      </c>
      <c r="Z20" s="50" t="n">
        <f aca="false">G20*W20</f>
        <v>0</v>
      </c>
    </row>
    <row r="21" customFormat="false" ht="61.5" hidden="false" customHeight="true" outlineLevel="0" collapsed="false">
      <c r="A21" s="36" t="s">
        <v>59</v>
      </c>
      <c r="B21" s="37"/>
      <c r="C21" s="38" t="s">
        <v>58</v>
      </c>
      <c r="D21" s="37" t="s">
        <v>46</v>
      </c>
      <c r="E21" s="37" t="n">
        <v>1</v>
      </c>
      <c r="F21" s="39" t="n">
        <v>2.2</v>
      </c>
      <c r="G21" s="40" t="n">
        <v>60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2" t="n">
        <f aca="false">SUM(H21:V21)</f>
        <v>0</v>
      </c>
      <c r="X21" s="42" t="n">
        <f aca="false">E21*W21</f>
        <v>0</v>
      </c>
      <c r="Y21" s="39" t="n">
        <f aca="false">IF(ISNUMBER(F21),F21,0)*W21</f>
        <v>0</v>
      </c>
      <c r="Z21" s="43" t="n">
        <f aca="false">G21*W21</f>
        <v>0</v>
      </c>
    </row>
    <row r="22" customFormat="false" ht="61.5" hidden="false" customHeight="true" outlineLevel="0" collapsed="false">
      <c r="A22" s="44" t="s">
        <v>60</v>
      </c>
      <c r="B22" s="45"/>
      <c r="C22" s="46" t="s">
        <v>56</v>
      </c>
      <c r="D22" s="45" t="s">
        <v>46</v>
      </c>
      <c r="E22" s="45" t="n">
        <v>1</v>
      </c>
      <c r="F22" s="47" t="n">
        <v>3.5</v>
      </c>
      <c r="G22" s="48" t="n">
        <v>90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9" t="n">
        <f aca="false">SUM(H22:V22)</f>
        <v>0</v>
      </c>
      <c r="X22" s="49" t="n">
        <f aca="false">E22*W22</f>
        <v>0</v>
      </c>
      <c r="Y22" s="47" t="n">
        <f aca="false">IF(ISNUMBER(F22),F22,0)*W22</f>
        <v>0</v>
      </c>
      <c r="Z22" s="50" t="n">
        <f aca="false">G22*W22</f>
        <v>0</v>
      </c>
    </row>
    <row r="23" customFormat="false" ht="61.5" hidden="false" customHeight="true" outlineLevel="0" collapsed="false">
      <c r="A23" s="36" t="s">
        <v>61</v>
      </c>
      <c r="B23" s="37"/>
      <c r="C23" s="38" t="s">
        <v>62</v>
      </c>
      <c r="D23" s="37" t="s">
        <v>46</v>
      </c>
      <c r="E23" s="37" t="n">
        <v>1</v>
      </c>
      <c r="F23" s="39" t="n">
        <v>3.8</v>
      </c>
      <c r="G23" s="40" t="n">
        <v>90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2" t="n">
        <f aca="false">SUM(H23:V23)</f>
        <v>0</v>
      </c>
      <c r="X23" s="42" t="n">
        <f aca="false">E23*W23</f>
        <v>0</v>
      </c>
      <c r="Y23" s="39" t="n">
        <f aca="false">IF(ISNUMBER(F23),F23,0)*W23</f>
        <v>0</v>
      </c>
      <c r="Z23" s="43" t="n">
        <f aca="false">G23*W23</f>
        <v>0</v>
      </c>
    </row>
    <row r="24" customFormat="false" ht="61.5" hidden="false" customHeight="true" outlineLevel="0" collapsed="false">
      <c r="A24" s="44" t="s">
        <v>63</v>
      </c>
      <c r="B24" s="45"/>
      <c r="C24" s="46" t="s">
        <v>48</v>
      </c>
      <c r="D24" s="45" t="s">
        <v>46</v>
      </c>
      <c r="E24" s="45" t="n">
        <v>5</v>
      </c>
      <c r="F24" s="47" t="n">
        <v>13.65</v>
      </c>
      <c r="G24" s="48" t="n">
        <v>200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9" t="n">
        <f aca="false">SUM(H24:V24)</f>
        <v>0</v>
      </c>
      <c r="X24" s="49" t="n">
        <f aca="false">E24*W24</f>
        <v>0</v>
      </c>
      <c r="Y24" s="47" t="n">
        <f aca="false">IF(ISNUMBER(F24),F24,0)*W24</f>
        <v>0</v>
      </c>
      <c r="Z24" s="50" t="n">
        <f aca="false">G24*W24</f>
        <v>0</v>
      </c>
    </row>
    <row r="25" customFormat="false" ht="61.5" hidden="false" customHeight="true" outlineLevel="0" collapsed="false">
      <c r="A25" s="36" t="s">
        <v>64</v>
      </c>
      <c r="B25" s="37"/>
      <c r="C25" s="38" t="s">
        <v>48</v>
      </c>
      <c r="D25" s="37" t="s">
        <v>46</v>
      </c>
      <c r="E25" s="37" t="n">
        <v>3</v>
      </c>
      <c r="F25" s="39" t="n">
        <v>5.25</v>
      </c>
      <c r="G25" s="40" t="n">
        <v>95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2" t="n">
        <f aca="false">SUM(H25:V25)</f>
        <v>0</v>
      </c>
      <c r="X25" s="42" t="n">
        <f aca="false">E25*W25</f>
        <v>0</v>
      </c>
      <c r="Y25" s="39" t="n">
        <f aca="false">IF(ISNUMBER(F25),F25,0)*W25</f>
        <v>0</v>
      </c>
      <c r="Z25" s="43" t="n">
        <f aca="false">G25*W25</f>
        <v>0</v>
      </c>
    </row>
    <row r="26" customFormat="false" ht="61.5" hidden="false" customHeight="true" outlineLevel="0" collapsed="false">
      <c r="A26" s="44" t="s">
        <v>65</v>
      </c>
      <c r="B26" s="45"/>
      <c r="C26" s="46" t="s">
        <v>66</v>
      </c>
      <c r="D26" s="45" t="s">
        <v>46</v>
      </c>
      <c r="E26" s="45" t="n">
        <v>3</v>
      </c>
      <c r="F26" s="47" t="n">
        <v>10.6</v>
      </c>
      <c r="G26" s="48" t="n">
        <v>190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9" t="n">
        <f aca="false">SUM(H26:V26)</f>
        <v>0</v>
      </c>
      <c r="X26" s="49" t="n">
        <f aca="false">E26*W26</f>
        <v>0</v>
      </c>
      <c r="Y26" s="47" t="n">
        <f aca="false">IF(ISNUMBER(F26),F26,0)*W26</f>
        <v>0</v>
      </c>
      <c r="Z26" s="50" t="n">
        <f aca="false">G26*W26</f>
        <v>0</v>
      </c>
    </row>
    <row r="27" customFormat="false" ht="61.5" hidden="false" customHeight="true" outlineLevel="0" collapsed="false">
      <c r="A27" s="36" t="s">
        <v>67</v>
      </c>
      <c r="B27" s="37"/>
      <c r="C27" s="38" t="s">
        <v>48</v>
      </c>
      <c r="D27" s="37" t="s">
        <v>68</v>
      </c>
      <c r="E27" s="37" t="n">
        <v>7</v>
      </c>
      <c r="F27" s="39" t="n">
        <v>7.95</v>
      </c>
      <c r="G27" s="40" t="n">
        <v>125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2" t="n">
        <f aca="false">SUM(H27:V27)</f>
        <v>0</v>
      </c>
      <c r="X27" s="42" t="n">
        <f aca="false">E27*W27</f>
        <v>0</v>
      </c>
      <c r="Y27" s="39" t="n">
        <f aca="false">IF(ISNUMBER(F27),F27,0)*W27</f>
        <v>0</v>
      </c>
      <c r="Z27" s="43" t="n">
        <f aca="false">G27*W27</f>
        <v>0</v>
      </c>
    </row>
    <row r="28" customFormat="false" ht="61.5" hidden="false" customHeight="true" outlineLevel="0" collapsed="false">
      <c r="A28" s="44" t="s">
        <v>69</v>
      </c>
      <c r="B28" s="45"/>
      <c r="C28" s="46" t="s">
        <v>70</v>
      </c>
      <c r="D28" s="45" t="s">
        <v>51</v>
      </c>
      <c r="E28" s="45" t="n">
        <v>4</v>
      </c>
      <c r="F28" s="47" t="n">
        <v>6.3</v>
      </c>
      <c r="G28" s="48" t="n">
        <v>115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9" t="n">
        <f aca="false">SUM(H28:V28)</f>
        <v>0</v>
      </c>
      <c r="X28" s="49" t="n">
        <f aca="false">E28*W28</f>
        <v>0</v>
      </c>
      <c r="Y28" s="47" t="n">
        <f aca="false">IF(ISNUMBER(F28),F28,0)*W28</f>
        <v>0</v>
      </c>
      <c r="Z28" s="50" t="n">
        <f aca="false">G28*W28</f>
        <v>0</v>
      </c>
    </row>
    <row r="29" customFormat="false" ht="61.5" hidden="false" customHeight="true" outlineLevel="0" collapsed="false">
      <c r="A29" s="36" t="s">
        <v>71</v>
      </c>
      <c r="B29" s="37"/>
      <c r="C29" s="38" t="s">
        <v>72</v>
      </c>
      <c r="D29" s="37" t="s">
        <v>68</v>
      </c>
      <c r="E29" s="37" t="n">
        <v>11</v>
      </c>
      <c r="F29" s="39" t="n">
        <v>7.75</v>
      </c>
      <c r="G29" s="40" t="n">
        <v>120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2" t="n">
        <f aca="false">SUM(H29:V29)</f>
        <v>0</v>
      </c>
      <c r="X29" s="42" t="n">
        <f aca="false">E29*W29</f>
        <v>0</v>
      </c>
      <c r="Y29" s="39" t="n">
        <f aca="false">IF(ISNUMBER(F29),F29,0)*W29</f>
        <v>0</v>
      </c>
      <c r="Z29" s="43" t="n">
        <f aca="false">G29*W29</f>
        <v>0</v>
      </c>
    </row>
    <row r="30" customFormat="false" ht="61.5" hidden="false" customHeight="true" outlineLevel="0" collapsed="false">
      <c r="A30" s="44" t="s">
        <v>73</v>
      </c>
      <c r="B30" s="45"/>
      <c r="C30" s="46" t="s">
        <v>74</v>
      </c>
      <c r="D30" s="45" t="s">
        <v>51</v>
      </c>
      <c r="E30" s="45" t="n">
        <v>4</v>
      </c>
      <c r="F30" s="47" t="n">
        <v>2.7</v>
      </c>
      <c r="G30" s="48" t="n">
        <v>70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9" t="n">
        <f aca="false">SUM(H30:V30)</f>
        <v>0</v>
      </c>
      <c r="X30" s="49" t="n">
        <f aca="false">E30*W30</f>
        <v>0</v>
      </c>
      <c r="Y30" s="47" t="n">
        <f aca="false">IF(ISNUMBER(F30),F30,0)*W30</f>
        <v>0</v>
      </c>
      <c r="Z30" s="50" t="n">
        <f aca="false">G30*W30</f>
        <v>0</v>
      </c>
    </row>
    <row r="31" customFormat="false" ht="61.5" hidden="false" customHeight="true" outlineLevel="0" collapsed="false">
      <c r="A31" s="36" t="s">
        <v>75</v>
      </c>
      <c r="B31" s="37"/>
      <c r="C31" s="38" t="s">
        <v>76</v>
      </c>
      <c r="D31" s="37" t="s">
        <v>77</v>
      </c>
      <c r="E31" s="37" t="n">
        <v>11</v>
      </c>
      <c r="F31" s="39" t="n">
        <v>2.75</v>
      </c>
      <c r="G31" s="40" t="n">
        <v>100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2" t="n">
        <f aca="false">SUM(H31:V31)</f>
        <v>0</v>
      </c>
      <c r="X31" s="42" t="n">
        <f aca="false">E31*W31</f>
        <v>0</v>
      </c>
      <c r="Y31" s="39" t="n">
        <f aca="false">IF(ISNUMBER(F31),F31,0)*W31</f>
        <v>0</v>
      </c>
      <c r="Z31" s="43" t="n">
        <f aca="false">G31*W31</f>
        <v>0</v>
      </c>
    </row>
    <row r="32" customFormat="false" ht="61.5" hidden="false" customHeight="true" outlineLevel="0" collapsed="false">
      <c r="A32" s="44" t="s">
        <v>78</v>
      </c>
      <c r="B32" s="45"/>
      <c r="C32" s="46" t="s">
        <v>79</v>
      </c>
      <c r="D32" s="45" t="s">
        <v>80</v>
      </c>
      <c r="E32" s="45" t="n">
        <v>20</v>
      </c>
      <c r="F32" s="47" t="n">
        <v>3</v>
      </c>
      <c r="G32" s="48" t="n">
        <v>95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9" t="n">
        <f aca="false">SUM(H32:V32)</f>
        <v>0</v>
      </c>
      <c r="X32" s="49" t="n">
        <f aca="false">E32*W32</f>
        <v>0</v>
      </c>
      <c r="Y32" s="47" t="n">
        <f aca="false">IF(ISNUMBER(F32),F32,0)*W32</f>
        <v>0</v>
      </c>
      <c r="Z32" s="50" t="n">
        <f aca="false">G32*W32</f>
        <v>0</v>
      </c>
    </row>
    <row r="33" customFormat="false" ht="21.75" hidden="false" customHeight="true" outlineLevel="0" collapsed="false">
      <c r="A33" s="34" t="s">
        <v>81</v>
      </c>
      <c r="B33" s="35"/>
      <c r="C33" s="51" t="s">
        <v>82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customFormat="false" ht="18" hidden="false" customHeight="true" outlineLevel="0" collapsed="false">
      <c r="A34" s="52" t="s">
        <v>83</v>
      </c>
      <c r="B34" s="37"/>
      <c r="C34" s="38" t="s">
        <v>48</v>
      </c>
      <c r="D34" s="37" t="s">
        <v>46</v>
      </c>
      <c r="E34" s="37" t="n">
        <v>5</v>
      </c>
      <c r="F34" s="53" t="s">
        <v>84</v>
      </c>
      <c r="G34" s="40" t="n">
        <v>379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2" t="n">
        <f aca="false">SUM(H34:V34)</f>
        <v>0</v>
      </c>
      <c r="X34" s="42" t="n">
        <f aca="false">E34*W34</f>
        <v>0</v>
      </c>
      <c r="Y34" s="39" t="n">
        <f aca="false">IF(ISNUMBER(F34),F34,0)*W34</f>
        <v>0</v>
      </c>
      <c r="Z34" s="43" t="n">
        <f aca="false">G34*W34</f>
        <v>0</v>
      </c>
    </row>
    <row r="35" customFormat="false" ht="18" hidden="false" customHeight="true" outlineLevel="0" collapsed="false">
      <c r="A35" s="54" t="s">
        <v>85</v>
      </c>
      <c r="B35" s="45"/>
      <c r="C35" s="46" t="s">
        <v>48</v>
      </c>
      <c r="D35" s="45" t="s">
        <v>51</v>
      </c>
      <c r="E35" s="45" t="n">
        <v>10</v>
      </c>
      <c r="F35" s="55" t="s">
        <v>84</v>
      </c>
      <c r="G35" s="48" t="n">
        <v>355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9" t="n">
        <f aca="false">SUM(H35:V35)</f>
        <v>0</v>
      </c>
      <c r="X35" s="49" t="n">
        <f aca="false">E35*W35</f>
        <v>0</v>
      </c>
      <c r="Y35" s="47" t="n">
        <f aca="false">IF(ISNUMBER(F35),F35,0)*W35</f>
        <v>0</v>
      </c>
      <c r="Z35" s="50" t="n">
        <f aca="false">G35*W35</f>
        <v>0</v>
      </c>
    </row>
    <row r="36" customFormat="false" ht="18" hidden="false" customHeight="true" outlineLevel="0" collapsed="false">
      <c r="A36" s="52" t="s">
        <v>86</v>
      </c>
      <c r="B36" s="37"/>
      <c r="C36" s="38" t="s">
        <v>48</v>
      </c>
      <c r="D36" s="37" t="s">
        <v>51</v>
      </c>
      <c r="E36" s="37" t="n">
        <v>10</v>
      </c>
      <c r="F36" s="53" t="s">
        <v>84</v>
      </c>
      <c r="G36" s="40" t="n">
        <v>370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2" t="n">
        <f aca="false">SUM(H36:V36)</f>
        <v>0</v>
      </c>
      <c r="X36" s="42" t="n">
        <f aca="false">E36*W36</f>
        <v>0</v>
      </c>
      <c r="Y36" s="39" t="n">
        <f aca="false">IF(ISNUMBER(F36),F36,0)*W36</f>
        <v>0</v>
      </c>
      <c r="Z36" s="43" t="n">
        <f aca="false">G36*W36</f>
        <v>0</v>
      </c>
    </row>
    <row r="37" customFormat="false" ht="18" hidden="false" customHeight="true" outlineLevel="0" collapsed="false">
      <c r="A37" s="54" t="s">
        <v>87</v>
      </c>
      <c r="B37" s="45"/>
      <c r="C37" s="46" t="s">
        <v>48</v>
      </c>
      <c r="D37" s="45" t="s">
        <v>68</v>
      </c>
      <c r="E37" s="45" t="n">
        <v>10</v>
      </c>
      <c r="F37" s="55" t="s">
        <v>84</v>
      </c>
      <c r="G37" s="48" t="n">
        <v>235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9" t="n">
        <f aca="false">SUM(H37:V37)</f>
        <v>0</v>
      </c>
      <c r="X37" s="49" t="n">
        <f aca="false">E37*W37</f>
        <v>0</v>
      </c>
      <c r="Y37" s="47" t="n">
        <f aca="false">IF(ISNUMBER(F37),F37,0)*W37</f>
        <v>0</v>
      </c>
      <c r="Z37" s="50" t="n">
        <f aca="false">G37*W37</f>
        <v>0</v>
      </c>
    </row>
    <row r="38" customFormat="false" ht="18" hidden="false" customHeight="true" outlineLevel="0" collapsed="false">
      <c r="A38" s="52" t="s">
        <v>88</v>
      </c>
      <c r="B38" s="37"/>
      <c r="C38" s="38" t="s">
        <v>48</v>
      </c>
      <c r="D38" s="37" t="s">
        <v>68</v>
      </c>
      <c r="E38" s="37" t="n">
        <v>10</v>
      </c>
      <c r="F38" s="53" t="s">
        <v>84</v>
      </c>
      <c r="G38" s="40" t="n">
        <v>285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2" t="n">
        <f aca="false">SUM(H38:V38)</f>
        <v>0</v>
      </c>
      <c r="X38" s="42" t="n">
        <f aca="false">E38*W38</f>
        <v>0</v>
      </c>
      <c r="Y38" s="39" t="n">
        <f aca="false">IF(ISNUMBER(F38),F38,0)*W38</f>
        <v>0</v>
      </c>
      <c r="Z38" s="43" t="n">
        <f aca="false">G38*W38</f>
        <v>0</v>
      </c>
    </row>
    <row r="39" customFormat="false" ht="18" hidden="false" customHeight="true" outlineLevel="0" collapsed="false">
      <c r="A39" s="54" t="s">
        <v>89</v>
      </c>
      <c r="B39" s="45"/>
      <c r="C39" s="46" t="s">
        <v>48</v>
      </c>
      <c r="D39" s="45" t="s">
        <v>77</v>
      </c>
      <c r="E39" s="45" t="n">
        <v>10</v>
      </c>
      <c r="F39" s="55" t="s">
        <v>84</v>
      </c>
      <c r="G39" s="48" t="n">
        <v>175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9" t="n">
        <f aca="false">SUM(H39:V39)</f>
        <v>0</v>
      </c>
      <c r="X39" s="49" t="n">
        <f aca="false">E39*W39</f>
        <v>0</v>
      </c>
      <c r="Y39" s="47" t="n">
        <f aca="false">IF(ISNUMBER(F39),F39,0)*W39</f>
        <v>0</v>
      </c>
      <c r="Z39" s="50" t="n">
        <f aca="false">G39*W39</f>
        <v>0</v>
      </c>
    </row>
    <row r="40" customFormat="false" ht="18" hidden="false" customHeight="true" outlineLevel="0" collapsed="false">
      <c r="A40" s="52" t="s">
        <v>90</v>
      </c>
      <c r="B40" s="37"/>
      <c r="C40" s="38" t="s">
        <v>48</v>
      </c>
      <c r="D40" s="37" t="s">
        <v>77</v>
      </c>
      <c r="E40" s="37" t="n">
        <v>10</v>
      </c>
      <c r="F40" s="53" t="s">
        <v>84</v>
      </c>
      <c r="G40" s="40" t="n">
        <v>210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2" t="n">
        <f aca="false">SUM(H40:V40)</f>
        <v>0</v>
      </c>
      <c r="X40" s="42" t="n">
        <f aca="false">E40*W40</f>
        <v>0</v>
      </c>
      <c r="Y40" s="39" t="n">
        <f aca="false">IF(ISNUMBER(F40),F40,0)*W40</f>
        <v>0</v>
      </c>
      <c r="Z40" s="43" t="n">
        <f aca="false">G40*W40</f>
        <v>0</v>
      </c>
    </row>
    <row r="41" customFormat="false" ht="18" hidden="false" customHeight="true" outlineLevel="0" collapsed="false">
      <c r="A41" s="54" t="s">
        <v>91</v>
      </c>
      <c r="B41" s="45"/>
      <c r="C41" s="46" t="s">
        <v>48</v>
      </c>
      <c r="D41" s="45" t="s">
        <v>80</v>
      </c>
      <c r="E41" s="45" t="n">
        <v>10</v>
      </c>
      <c r="F41" s="55" t="s">
        <v>84</v>
      </c>
      <c r="G41" s="48" t="n">
        <v>165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9" t="n">
        <f aca="false">SUM(H41:V41)</f>
        <v>0</v>
      </c>
      <c r="X41" s="49" t="n">
        <f aca="false">E41*W41</f>
        <v>0</v>
      </c>
      <c r="Y41" s="47" t="n">
        <f aca="false">IF(ISNUMBER(F41),F41,0)*W41</f>
        <v>0</v>
      </c>
      <c r="Z41" s="50" t="n">
        <f aca="false">G41*W41</f>
        <v>0</v>
      </c>
    </row>
    <row r="42" customFormat="false" ht="18" hidden="false" customHeight="true" outlineLevel="0" collapsed="false">
      <c r="A42" s="52" t="s">
        <v>92</v>
      </c>
      <c r="B42" s="37"/>
      <c r="C42" s="38" t="s">
        <v>48</v>
      </c>
      <c r="D42" s="37" t="s">
        <v>80</v>
      </c>
      <c r="E42" s="37" t="n">
        <v>10</v>
      </c>
      <c r="F42" s="53" t="s">
        <v>84</v>
      </c>
      <c r="G42" s="40" t="n">
        <v>105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 t="n">
        <f aca="false">SUM(H42:V42)</f>
        <v>0</v>
      </c>
      <c r="X42" s="42" t="n">
        <f aca="false">E42*W42</f>
        <v>0</v>
      </c>
      <c r="Y42" s="39" t="n">
        <f aca="false">IF(ISNUMBER(F42),F42,0)*W42</f>
        <v>0</v>
      </c>
      <c r="Z42" s="43" t="n">
        <f aca="false">G42*W42</f>
        <v>0</v>
      </c>
    </row>
    <row r="43" customFormat="false" ht="18" hidden="false" customHeight="true" outlineLevel="0" collapsed="false">
      <c r="A43" s="54" t="s">
        <v>93</v>
      </c>
      <c r="B43" s="45"/>
      <c r="C43" s="46" t="s">
        <v>76</v>
      </c>
      <c r="D43" s="45" t="s">
        <v>94</v>
      </c>
      <c r="E43" s="45" t="n">
        <v>10</v>
      </c>
      <c r="F43" s="55" t="s">
        <v>84</v>
      </c>
      <c r="G43" s="48" t="n">
        <v>75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9" t="n">
        <f aca="false">SUM(H43:V43)</f>
        <v>0</v>
      </c>
      <c r="X43" s="49" t="n">
        <f aca="false">E43*W43</f>
        <v>0</v>
      </c>
      <c r="Y43" s="47" t="n">
        <f aca="false">IF(ISNUMBER(F43),F43,0)*W43</f>
        <v>0</v>
      </c>
      <c r="Z43" s="50" t="n">
        <f aca="false">G43*W43</f>
        <v>0</v>
      </c>
    </row>
    <row r="44" customFormat="false" ht="18" hidden="false" customHeight="true" outlineLevel="0" collapsed="false">
      <c r="A44" s="52" t="s">
        <v>95</v>
      </c>
      <c r="B44" s="37"/>
      <c r="C44" s="38" t="s">
        <v>79</v>
      </c>
      <c r="D44" s="37" t="s">
        <v>94</v>
      </c>
      <c r="E44" s="37" t="n">
        <v>10</v>
      </c>
      <c r="F44" s="53" t="s">
        <v>84</v>
      </c>
      <c r="G44" s="40" t="n">
        <v>95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 t="n">
        <f aca="false">SUM(H44:V44)</f>
        <v>0</v>
      </c>
      <c r="X44" s="42" t="n">
        <f aca="false">E44*W44</f>
        <v>0</v>
      </c>
      <c r="Y44" s="39" t="n">
        <f aca="false">IF(ISNUMBER(F44),F44,0)*W44</f>
        <v>0</v>
      </c>
      <c r="Z44" s="43" t="n">
        <f aca="false">G44*W44</f>
        <v>0</v>
      </c>
    </row>
    <row r="45" customFormat="false" ht="18" hidden="false" customHeight="true" outlineLevel="0" collapsed="false">
      <c r="A45" s="54" t="s">
        <v>96</v>
      </c>
      <c r="B45" s="45"/>
      <c r="C45" s="46" t="s">
        <v>79</v>
      </c>
      <c r="D45" s="45" t="s">
        <v>94</v>
      </c>
      <c r="E45" s="45" t="n">
        <v>10</v>
      </c>
      <c r="F45" s="55" t="s">
        <v>84</v>
      </c>
      <c r="G45" s="48" t="n">
        <v>85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9" t="n">
        <f aca="false">SUM(H45:V45)</f>
        <v>0</v>
      </c>
      <c r="X45" s="49" t="n">
        <f aca="false">E45*W45</f>
        <v>0</v>
      </c>
      <c r="Y45" s="47" t="n">
        <f aca="false">IF(ISNUMBER(F45),F45,0)*W45</f>
        <v>0</v>
      </c>
      <c r="Z45" s="50" t="n">
        <f aca="false">G45*W45</f>
        <v>0</v>
      </c>
    </row>
    <row r="46" customFormat="false" ht="18" hidden="false" customHeight="true" outlineLevel="0" collapsed="false">
      <c r="A46" s="52" t="s">
        <v>97</v>
      </c>
      <c r="B46" s="37"/>
      <c r="C46" s="38" t="s">
        <v>48</v>
      </c>
      <c r="D46" s="37" t="s">
        <v>51</v>
      </c>
      <c r="E46" s="37" t="n">
        <v>20</v>
      </c>
      <c r="F46" s="53" t="s">
        <v>84</v>
      </c>
      <c r="G46" s="40" t="n">
        <v>290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2" t="n">
        <f aca="false">SUM(H46:V46)</f>
        <v>0</v>
      </c>
      <c r="X46" s="42" t="n">
        <f aca="false">E46*W46</f>
        <v>0</v>
      </c>
      <c r="Y46" s="39" t="n">
        <f aca="false">IF(ISNUMBER(F46),F46,0)*W46</f>
        <v>0</v>
      </c>
      <c r="Z46" s="43" t="n">
        <f aca="false">G46*W46</f>
        <v>0</v>
      </c>
    </row>
    <row r="47" customFormat="false" ht="18" hidden="false" customHeight="true" outlineLevel="0" collapsed="false">
      <c r="A47" s="54" t="s">
        <v>98</v>
      </c>
      <c r="B47" s="45"/>
      <c r="C47" s="46" t="s">
        <v>48</v>
      </c>
      <c r="D47" s="45" t="s">
        <v>68</v>
      </c>
      <c r="E47" s="45" t="n">
        <v>30</v>
      </c>
      <c r="F47" s="55" t="s">
        <v>84</v>
      </c>
      <c r="G47" s="48" t="n">
        <v>215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9" t="n">
        <f aca="false">SUM(H47:V47)</f>
        <v>0</v>
      </c>
      <c r="X47" s="49" t="n">
        <f aca="false">E47*W47</f>
        <v>0</v>
      </c>
      <c r="Y47" s="47" t="n">
        <f aca="false">IF(ISNUMBER(F47),F47,0)*W47</f>
        <v>0</v>
      </c>
      <c r="Z47" s="50" t="n">
        <f aca="false">G47*W47</f>
        <v>0</v>
      </c>
    </row>
    <row r="48" customFormat="false" ht="18" hidden="false" customHeight="true" outlineLevel="0" collapsed="false">
      <c r="A48" s="52" t="s">
        <v>99</v>
      </c>
      <c r="B48" s="37"/>
      <c r="C48" s="38" t="s">
        <v>76</v>
      </c>
      <c r="D48" s="37" t="s">
        <v>80</v>
      </c>
      <c r="E48" s="37" t="n">
        <v>20</v>
      </c>
      <c r="F48" s="53" t="s">
        <v>84</v>
      </c>
      <c r="G48" s="40" t="n">
        <v>75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2" t="n">
        <f aca="false">SUM(H48:V48)</f>
        <v>0</v>
      </c>
      <c r="X48" s="42" t="n">
        <f aca="false">E48*W48</f>
        <v>0</v>
      </c>
      <c r="Y48" s="39" t="n">
        <f aca="false">IF(ISNUMBER(F48),F48,0)*W48</f>
        <v>0</v>
      </c>
      <c r="Z48" s="43" t="n">
        <f aca="false">G48*W48</f>
        <v>0</v>
      </c>
    </row>
    <row r="49" customFormat="false" ht="18" hidden="false" customHeight="true" outlineLevel="0" collapsed="false">
      <c r="A49" s="54" t="s">
        <v>100</v>
      </c>
      <c r="B49" s="45"/>
      <c r="C49" s="46" t="s">
        <v>79</v>
      </c>
      <c r="D49" s="45" t="s">
        <v>94</v>
      </c>
      <c r="E49" s="45" t="n">
        <v>10</v>
      </c>
      <c r="F49" s="55" t="s">
        <v>84</v>
      </c>
      <c r="G49" s="48" t="n">
        <v>55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9" t="n">
        <f aca="false">SUM(H49:V49)</f>
        <v>0</v>
      </c>
      <c r="X49" s="49" t="n">
        <f aca="false">E49*W49</f>
        <v>0</v>
      </c>
      <c r="Y49" s="47" t="n">
        <f aca="false">IF(ISNUMBER(F49),F49,0)*W49</f>
        <v>0</v>
      </c>
      <c r="Z49" s="50" t="n">
        <f aca="false">G49*W49</f>
        <v>0</v>
      </c>
    </row>
    <row r="50" customFormat="false" ht="18" hidden="false" customHeight="true" outlineLevel="0" collapsed="false">
      <c r="A50" s="52" t="s">
        <v>101</v>
      </c>
      <c r="B50" s="37"/>
      <c r="C50" s="38" t="s">
        <v>79</v>
      </c>
      <c r="D50" s="37" t="s">
        <v>94</v>
      </c>
      <c r="E50" s="37" t="n">
        <v>10</v>
      </c>
      <c r="F50" s="53" t="s">
        <v>84</v>
      </c>
      <c r="G50" s="40" t="n">
        <v>45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2" t="n">
        <f aca="false">SUM(H50:V50)</f>
        <v>0</v>
      </c>
      <c r="X50" s="42" t="n">
        <f aca="false">E50*W50</f>
        <v>0</v>
      </c>
      <c r="Y50" s="39" t="n">
        <f aca="false">IF(ISNUMBER(F50),F50,0)*W50</f>
        <v>0</v>
      </c>
      <c r="Z50" s="43" t="n">
        <f aca="false">G50*W50</f>
        <v>0</v>
      </c>
    </row>
    <row r="52" customFormat="false" ht="25.5" hidden="false" customHeight="true" outlineLevel="0" collapsed="false">
      <c r="A52" s="56" t="s">
        <v>102</v>
      </c>
      <c r="B52" s="57"/>
      <c r="C52" s="57"/>
      <c r="D52" s="57"/>
      <c r="E52" s="58"/>
      <c r="F52" s="58"/>
      <c r="G52" s="58"/>
      <c r="H52" s="59" t="n">
        <f aca="false">SUM(H10:H51)</f>
        <v>0</v>
      </c>
      <c r="I52" s="59" t="n">
        <f aca="false">SUM(I10:I51)</f>
        <v>0</v>
      </c>
      <c r="J52" s="59" t="n">
        <f aca="false">SUM(J10:J51)</f>
        <v>0</v>
      </c>
      <c r="K52" s="59" t="n">
        <f aca="false">SUM(K10:K51)</f>
        <v>0</v>
      </c>
      <c r="L52" s="59" t="n">
        <f aca="false">SUM(L10:L51)</f>
        <v>0</v>
      </c>
      <c r="M52" s="59" t="n">
        <f aca="false">SUM(M10:M51)</f>
        <v>0</v>
      </c>
      <c r="N52" s="59" t="n">
        <f aca="false">SUM(N10:N51)</f>
        <v>0</v>
      </c>
      <c r="O52" s="59" t="n">
        <f aca="false">SUM(O10:O51)</f>
        <v>0</v>
      </c>
      <c r="P52" s="59" t="n">
        <f aca="false">SUM(P10:P51)</f>
        <v>0</v>
      </c>
      <c r="Q52" s="59" t="n">
        <f aca="false">SUM(Q10:Q51)</f>
        <v>0</v>
      </c>
      <c r="R52" s="59" t="n">
        <f aca="false">SUM(R10:R51)</f>
        <v>0</v>
      </c>
      <c r="S52" s="59" t="n">
        <f aca="false">SUM(S10:S51)</f>
        <v>0</v>
      </c>
      <c r="T52" s="59" t="n">
        <f aca="false">SUM(T10:T51)</f>
        <v>0</v>
      </c>
      <c r="U52" s="59" t="n">
        <f aca="false">SUM(U10:U51)</f>
        <v>0</v>
      </c>
      <c r="V52" s="59" t="n">
        <f aca="false">SUM(V10:V51)</f>
        <v>0</v>
      </c>
      <c r="W52" s="60" t="n">
        <f aca="false">SUM(W10:W51)</f>
        <v>0</v>
      </c>
      <c r="X52" s="60" t="n">
        <f aca="false">SUM(X10:X51)</f>
        <v>0</v>
      </c>
      <c r="Y52" s="61" t="n">
        <f aca="false">SUM(Y10:Y51)</f>
        <v>0</v>
      </c>
      <c r="Z52" s="62" t="n">
        <f aca="false">SUM(Z10:Z51)</f>
        <v>0</v>
      </c>
    </row>
    <row r="54" customFormat="false" ht="15" hidden="false" customHeight="false" outlineLevel="0" collapsed="false">
      <c r="A54" s="63" t="s">
        <v>103</v>
      </c>
    </row>
    <row r="55" customFormat="false" ht="15" hidden="false" customHeight="false" outlineLevel="0" collapsed="false">
      <c r="A55" s="64" t="s">
        <v>104</v>
      </c>
    </row>
    <row r="56" customFormat="false" ht="15" hidden="false" customHeight="false" outlineLevel="0" collapsed="false">
      <c r="A56" s="64" t="s">
        <v>105</v>
      </c>
    </row>
    <row r="57" customFormat="false" ht="15" hidden="false" customHeight="false" outlineLevel="0" collapsed="false">
      <c r="A57" s="64" t="s">
        <v>106</v>
      </c>
    </row>
    <row r="58" customFormat="false" ht="15" hidden="false" customHeight="false" outlineLevel="0" collapsed="false">
      <c r="A58" s="65" t="s">
        <v>107</v>
      </c>
    </row>
    <row r="59" customFormat="false" ht="15" hidden="false" customHeight="false" outlineLevel="0" collapsed="false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customFormat="false" ht="15" hidden="false" customHeight="false" outlineLevel="0" collapsed="false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customFormat="false" ht="15" hidden="false" customHeight="false" outlineLevel="0" collapsed="false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customFormat="false" ht="15" hidden="false" customHeight="false" outlineLevel="0" collapsed="false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5" customFormat="false" ht="25.5" hidden="false" customHeight="true" outlineLevel="0" collapsed="false">
      <c r="A65" s="67" t="s">
        <v>108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68" t="s">
        <v>109</v>
      </c>
      <c r="Y65" s="1"/>
      <c r="Z65" s="1"/>
    </row>
    <row r="66" customFormat="false" ht="3.75" hidden="false" customHeight="true" outlineLevel="0" collapsed="false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8" customFormat="false" ht="145.5" hidden="false" customHeight="true" outlineLevel="0" collapsed="false">
      <c r="A68" s="69" t="s">
        <v>110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45.5" hidden="false" customHeight="true" outlineLevel="0" collapsed="false">
      <c r="A69" s="69" t="s">
        <v>111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45.5" hidden="false" customHeight="true" outlineLevel="0" collapsed="false">
      <c r="A70" s="69" t="s">
        <v>112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45.5" hidden="false" customHeight="true" outlineLevel="0" collapsed="false">
      <c r="A71" s="69" t="s">
        <v>113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45.5" hidden="false" customHeight="true" outlineLevel="0" collapsed="false">
      <c r="A72" s="69" t="s">
        <v>114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45.5" hidden="false" customHeight="true" outlineLevel="0" collapsed="false">
      <c r="A73" s="69" t="s">
        <v>115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45.5" hidden="false" customHeight="true" outlineLevel="0" collapsed="false">
      <c r="A74" s="69" t="s">
        <v>116</v>
      </c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45.5" hidden="false" customHeight="true" outlineLevel="0" collapsed="false">
      <c r="A75" s="69" t="s">
        <v>117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45.5" hidden="false" customHeight="true" outlineLevel="0" collapsed="false">
      <c r="A76" s="69" t="s">
        <v>118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45.5" hidden="false" customHeight="true" outlineLevel="0" collapsed="false">
      <c r="A77" s="69" t="s">
        <v>119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45.5" hidden="false" customHeight="true" outlineLevel="0" collapsed="false">
      <c r="A78" s="69" t="s">
        <v>120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45.5" hidden="false" customHeight="true" outlineLevel="0" collapsed="false">
      <c r="A79" s="69" t="s">
        <v>121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45.5" hidden="false" customHeight="true" outlineLevel="0" collapsed="false">
      <c r="A80" s="69" t="s">
        <v>122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45.5" hidden="false" customHeight="true" outlineLevel="0" collapsed="false">
      <c r="A81" s="69" t="s">
        <v>123</v>
      </c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45.5" hidden="false" customHeight="true" outlineLevel="0" collapsed="false">
      <c r="A82" s="69" t="s">
        <v>124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45.5" hidden="false" customHeight="true" outlineLevel="0" collapsed="false">
      <c r="A83" s="69" t="s">
        <v>125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45.5" hidden="false" customHeight="true" outlineLevel="0" collapsed="false">
      <c r="A84" s="69" t="s">
        <v>126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45.5" hidden="false" customHeight="true" outlineLevel="0" collapsed="false">
      <c r="A85" s="69" t="s">
        <v>127</v>
      </c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45.5" hidden="false" customHeight="true" outlineLevel="0" collapsed="false">
      <c r="A86" s="69" t="s">
        <v>128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45.5" hidden="false" customHeight="true" outlineLevel="0" collapsed="false">
      <c r="A87" s="69" t="s">
        <v>129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45.5" hidden="false" customHeight="true" outlineLevel="0" collapsed="false">
      <c r="A88" s="69" t="s">
        <v>130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45.5" hidden="false" customHeight="true" outlineLevel="0" collapsed="false">
      <c r="A89" s="69" t="s">
        <v>131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1" customFormat="false" ht="15" hidden="false" customHeight="false" outlineLevel="0" collapsed="false">
      <c r="A91" s="64" t="s">
        <v>132</v>
      </c>
    </row>
  </sheetData>
  <mergeCells count="12">
    <mergeCell ref="K1:U1"/>
    <mergeCell ref="K2:U2"/>
    <mergeCell ref="Y2:Z2"/>
    <mergeCell ref="K3:U3"/>
    <mergeCell ref="Y3:Z3"/>
    <mergeCell ref="K4:U4"/>
    <mergeCell ref="Y4:Z4"/>
    <mergeCell ref="K5:U5"/>
    <mergeCell ref="Y5:Z5"/>
    <mergeCell ref="K6:U6"/>
    <mergeCell ref="E52:G52"/>
    <mergeCell ref="A59:Z62"/>
  </mergeCells>
  <conditionalFormatting sqref="A10:A51">
    <cfRule type="expression" priority="2" aboveAverage="0" equalAverage="0" bottom="0" percent="0" rank="0" text="" dxfId="0">
      <formula>$W10&gt;0</formula>
    </cfRule>
  </conditionalFormatting>
  <dataValidations count="1">
    <dataValidation allowBlank="false" error="Please enter a whole number of sets (0 or more)." errorStyle="stop" errorTitle="Quantity" operator="greaterThanOrEqual" showDropDown="false" showErrorMessage="true" showInputMessage="false" sqref="H11:V32 H34:V50" type="whole">
      <formula1>0</formula1>
      <formula2>0</formula2>
    </dataValidation>
  </dataValidations>
  <hyperlinks>
    <hyperlink ref="A11" r:id="rId1" location="Order!A68" display="Bella Dolomiti"/>
    <hyperlink ref="A12" r:id="rId2" location="Order!A69" display="Busta Move"/>
    <hyperlink ref="A13" r:id="rId3" location="Order!A70" display="Pockets Bundle"/>
    <hyperlink ref="A14" r:id="rId4" location="Order!A71" display="Features Bundle"/>
    <hyperlink ref="A15" r:id="rId5" location="Order!A72" display="Pumpkin"/>
    <hyperlink ref="A16" r:id="rId6" location="Order!A73" display="3 Amigos"/>
    <hyperlink ref="A17" r:id="rId7" location="Order!A74" display="Garda"/>
    <hyperlink ref="A18" r:id="rId8" location="Order!A75" display="Eye of the Tiger"/>
    <hyperlink ref="A19" r:id="rId9" location="Order!A76" display="Moustache"/>
    <hyperlink ref="A20" r:id="rId10" location="Order!A77" display="Abracadabra"/>
    <hyperlink ref="A21" r:id="rId11" location="Order!A78" display="Tweak"/>
    <hyperlink ref="A22" r:id="rId12" location="Order!A79" display="Angel"/>
    <hyperlink ref="A23" r:id="rId13" location="Order!A80" display="The Epic Halfmoon"/>
    <hyperlink ref="A24" r:id="rId14" location="Order!A81" display="Take a chance on me"/>
    <hyperlink ref="A25" r:id="rId15" location="Order!A82" display="Homies"/>
    <hyperlink ref="A26" r:id="rId16" location="Order!A83" display="Tufalicious"/>
    <hyperlink ref="A27" r:id="rId17" location="Order!A84" display="Ladders (Kinder)"/>
    <hyperlink ref="A28" r:id="rId18" location="Order!A85" display="Pinch me I'm dreaming"/>
    <hyperlink ref="A29" r:id="rId19" location="Order!A86" display="Kickstart my heart"/>
    <hyperlink ref="A30" r:id="rId20" location="Order!A87" display="Pinscars"/>
    <hyperlink ref="A31" r:id="rId21" location="Order!A88" display="I'm still standing"/>
    <hyperlink ref="A32" r:id="rId22" location="Order!A89" display="Smile and Wave"/>
    <hyperlink ref="X65" r:id="rId23" location="Order!A9" display="↑ back to order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Peak-a-boo Climbing Holds · Order Sheet 2027 · Page &amp;P of &amp;N</oddFooter>
  </headerFooter>
  <rowBreaks count="1" manualBreakCount="1">
    <brk id="64" man="true" max="16383" min="0"/>
  </rowBreaks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2026-10-04T18:45:19Z</dcterms:created>
  <dc:creator>openpyxl</dc:creator>
  <dc:description/>
  <dc:language>en-US</dc:language>
  <cp:lastModifiedBy/>
  <dcterms:modified xsi:type="dcterms:W3CDTF">2026-10-04T18:45:27Z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